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arasenko_vg\Documents\"/>
    </mc:Choice>
  </mc:AlternateContent>
  <xr:revisionPtr revIDLastSave="0" documentId="13_ncr:1_{1BD09C2A-D174-4167-A24F-09244B084C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51" i="1" l="1"/>
  <c r="I51" i="1"/>
  <c r="H51" i="1"/>
  <c r="G51" i="1"/>
  <c r="F51" i="1"/>
  <c r="L51" i="1" l="1"/>
  <c r="L32" i="1" l="1"/>
  <c r="J32" i="1"/>
  <c r="I32" i="1"/>
  <c r="H32" i="1"/>
  <c r="G32" i="1"/>
  <c r="F32" i="1"/>
  <c r="L13" i="1"/>
  <c r="J13" i="1"/>
  <c r="I13" i="1"/>
  <c r="H13" i="1"/>
  <c r="G13" i="1"/>
  <c r="F13" i="1"/>
  <c r="H99" i="1" l="1"/>
  <c r="G89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G99" i="1"/>
  <c r="F99" i="1"/>
  <c r="B90" i="1"/>
  <c r="A90" i="1"/>
  <c r="L89" i="1"/>
  <c r="J89" i="1"/>
  <c r="I89" i="1"/>
  <c r="H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B43" i="1"/>
  <c r="A43" i="1"/>
  <c r="L42" i="1"/>
  <c r="J42" i="1"/>
  <c r="I42" i="1"/>
  <c r="H42" i="1"/>
  <c r="G42" i="1"/>
  <c r="F42" i="1"/>
  <c r="F43" i="1" s="1"/>
  <c r="B33" i="1"/>
  <c r="A33" i="1"/>
  <c r="B24" i="1"/>
  <c r="A24" i="1"/>
  <c r="L23" i="1"/>
  <c r="J23" i="1"/>
  <c r="I23" i="1"/>
  <c r="H23" i="1"/>
  <c r="G23" i="1"/>
  <c r="F23" i="1"/>
  <c r="B14" i="1"/>
  <c r="A14" i="1"/>
  <c r="I176" i="1" l="1"/>
  <c r="J176" i="1"/>
  <c r="H195" i="1"/>
  <c r="H157" i="1"/>
  <c r="L195" i="1"/>
  <c r="L176" i="1"/>
  <c r="J100" i="1"/>
  <c r="L157" i="1"/>
  <c r="L119" i="1"/>
  <c r="G176" i="1"/>
  <c r="I157" i="1"/>
  <c r="G138" i="1"/>
  <c r="I138" i="1"/>
  <c r="F119" i="1"/>
  <c r="L43" i="1"/>
  <c r="F100" i="1"/>
  <c r="F81" i="1"/>
  <c r="F62" i="1"/>
  <c r="I43" i="1"/>
  <c r="I24" i="1"/>
  <c r="G24" i="1"/>
  <c r="J195" i="1"/>
  <c r="F195" i="1"/>
  <c r="H176" i="1"/>
  <c r="F176" i="1"/>
  <c r="G157" i="1"/>
  <c r="J157" i="1"/>
  <c r="F157" i="1"/>
  <c r="L138" i="1"/>
  <c r="J138" i="1"/>
  <c r="F138" i="1"/>
  <c r="J119" i="1"/>
  <c r="G119" i="1"/>
  <c r="I119" i="1"/>
  <c r="H119" i="1"/>
  <c r="H100" i="1"/>
  <c r="I100" i="1"/>
  <c r="G100" i="1"/>
  <c r="L100" i="1"/>
  <c r="G81" i="1"/>
  <c r="H81" i="1"/>
  <c r="I81" i="1"/>
  <c r="J81" i="1"/>
  <c r="L81" i="1"/>
  <c r="I62" i="1"/>
  <c r="G62" i="1"/>
  <c r="J62" i="1"/>
  <c r="H62" i="1"/>
  <c r="L62" i="1"/>
  <c r="J43" i="1"/>
  <c r="G43" i="1"/>
  <c r="H43" i="1"/>
  <c r="H24" i="1"/>
  <c r="L24" i="1"/>
  <c r="J24" i="1"/>
  <c r="F24" i="1"/>
  <c r="L196" i="1" l="1"/>
  <c r="F196" i="1"/>
  <c r="I196" i="1"/>
  <c r="J196" i="1"/>
  <c r="G196" i="1"/>
  <c r="H196" i="1"/>
</calcChain>
</file>

<file path=xl/sharedStrings.xml><?xml version="1.0" encoding="utf-8"?>
<sst xmlns="http://schemas.openxmlformats.org/spreadsheetml/2006/main" count="357" uniqueCount="127">
  <si>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</si>
  <si>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</si>
  <si>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</si>
  <si>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</si>
  <si>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</si>
  <si>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</si>
  <si>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</si>
  <si>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</si>
  <si>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</si>
  <si>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</si>
  <si>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</si>
  <si>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</si>
  <si>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</si>
  <si>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</si>
  <si>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</si>
  <si>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</si>
  <si>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</si>
  <si>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</si>
  <si>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</si>
  <si>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</si>
  <si>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</si>
  <si>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</si>
  <si>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</si>
  <si>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</si>
  <si>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</si>
  <si>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</si>
  <si>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</si>
  <si>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</si>
  <si>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</si>
  <si>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</si>
  <si>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</si>
  <si>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</si>
  <si>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</si>
  <si>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</si>
  <si>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</si>
  <si>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</si>
  <si>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</si>
  <si>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</si>
  <si>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 с молоком</t>
  </si>
  <si>
    <t>Компот из смеси сухофруктов</t>
  </si>
  <si>
    <t>Хлеб пшеничный</t>
  </si>
  <si>
    <t>Хлеб ржаной</t>
  </si>
  <si>
    <t>Директор</t>
  </si>
  <si>
    <t>Салат из свеклы с зеленым горошком</t>
  </si>
  <si>
    <t>сладкое</t>
  </si>
  <si>
    <t>Масло (порциями)</t>
  </si>
  <si>
    <t>Чай с лимоном</t>
  </si>
  <si>
    <t>Пюре картофельное</t>
  </si>
  <si>
    <t>Наггетсы куриные</t>
  </si>
  <si>
    <t>326-ттк</t>
  </si>
  <si>
    <t>Борщ с капустой и картофелем</t>
  </si>
  <si>
    <t>Рыба, тушенная в томате с овощами</t>
  </si>
  <si>
    <t>Вафли</t>
  </si>
  <si>
    <t>Чай с сахаром</t>
  </si>
  <si>
    <t>Блинчики из п/ф</t>
  </si>
  <si>
    <t>3-ттк</t>
  </si>
  <si>
    <t xml:space="preserve">Молоко сгущенное </t>
  </si>
  <si>
    <t>Салат из свеклы отварной</t>
  </si>
  <si>
    <t>Суп картофельный с бобовыми</t>
  </si>
  <si>
    <t>Тефтели мясные 2 вариант</t>
  </si>
  <si>
    <t xml:space="preserve">Рагу из овощей (2-й вариант) </t>
  </si>
  <si>
    <t>Суп-лапша домашняя</t>
  </si>
  <si>
    <t>Каша пшеничная вязкая</t>
  </si>
  <si>
    <t>268-ттк</t>
  </si>
  <si>
    <t xml:space="preserve">Макаронные изделия отварные </t>
  </si>
  <si>
    <t>Плов из мяса</t>
  </si>
  <si>
    <t xml:space="preserve">Кисель из яблок свежих </t>
  </si>
  <si>
    <t xml:space="preserve">Омлет натуральный </t>
  </si>
  <si>
    <t>210-ттк</t>
  </si>
  <si>
    <t xml:space="preserve">Жаркое по-домашнему </t>
  </si>
  <si>
    <t xml:space="preserve">Каша пшеничная вязкая молочная </t>
  </si>
  <si>
    <t>Рагу из свинины</t>
  </si>
  <si>
    <t>Каша «Дружба»</t>
  </si>
  <si>
    <t xml:space="preserve">Какао с  молоком </t>
  </si>
  <si>
    <t>Фрукты свежие</t>
  </si>
  <si>
    <t>Напиток из шиповника</t>
  </si>
  <si>
    <t>Салат из капусты</t>
  </si>
  <si>
    <t xml:space="preserve">Соки овощные, фруктовые и ягодные </t>
  </si>
  <si>
    <t>Суп картофельный с мясными фрикадельками</t>
  </si>
  <si>
    <t>Каша рисовая вязкая</t>
  </si>
  <si>
    <t>Запеканка из творога</t>
  </si>
  <si>
    <t>224-ттк</t>
  </si>
  <si>
    <t>Салат из свеклы и моркови</t>
  </si>
  <si>
    <t>Суп картофельный с крупой пшенной</t>
  </si>
  <si>
    <t>Мясо по-тайски</t>
  </si>
  <si>
    <t>Пюре картофельное и овощи консервированные</t>
  </si>
  <si>
    <t>Компот из свежих плодов и ягод</t>
  </si>
  <si>
    <t>24-ттк</t>
  </si>
  <si>
    <t>400-ттк</t>
  </si>
  <si>
    <t>Салат витаминный</t>
  </si>
  <si>
    <t>Котлеты киевские</t>
  </si>
  <si>
    <t>25-ттк</t>
  </si>
  <si>
    <t>Салат из огурцов</t>
  </si>
  <si>
    <t>Компот из сухофруктов</t>
  </si>
  <si>
    <t>Овощи (порциями)</t>
  </si>
  <si>
    <t xml:space="preserve">Соки овощные,фруктовые и ягодные </t>
  </si>
  <si>
    <t>14-ттк</t>
  </si>
  <si>
    <t>Овощи консервированные отварные</t>
  </si>
  <si>
    <t>Фрикадельки из кур или бройлеро-цыплят</t>
  </si>
  <si>
    <t>Печенье</t>
  </si>
  <si>
    <t>18-ттк</t>
  </si>
  <si>
    <t>Сыр полутвердый (порциями)</t>
  </si>
  <si>
    <t>Какао с молоком</t>
  </si>
  <si>
    <t>Молоко сгущенное</t>
  </si>
  <si>
    <t>15-ттк</t>
  </si>
  <si>
    <t>Биточки «Аппетитные»</t>
  </si>
  <si>
    <t>Суп с макаронными изделиями и картофелем</t>
  </si>
  <si>
    <t>Котлеты рыбные любительские</t>
  </si>
  <si>
    <t>Картофель и овощи, тушенные в соусе</t>
  </si>
  <si>
    <t>9-ттк</t>
  </si>
  <si>
    <t xml:space="preserve">Кисель из концентрата </t>
  </si>
  <si>
    <t>Люля-кебаб из свинины</t>
  </si>
  <si>
    <t>10-ттк</t>
  </si>
  <si>
    <t>Рыба, тушеная в томате с овощами</t>
  </si>
  <si>
    <t>Булочка к чаю</t>
  </si>
  <si>
    <t>Гуляш</t>
  </si>
  <si>
    <t xml:space="preserve">Каша пшеничная вязкая </t>
  </si>
  <si>
    <t>Птица или кролик, тушенные в соусе</t>
  </si>
  <si>
    <t>Каша гречневая вязкая</t>
  </si>
  <si>
    <t>Салат из свеклы с сыром</t>
  </si>
  <si>
    <t>Суп с макоронными изделиями и картофелем</t>
  </si>
  <si>
    <t>Голубцы ленивые</t>
  </si>
  <si>
    <t>Картофель, запеченный в сметанном соусе</t>
  </si>
  <si>
    <t>Икра кабачковая (пром.производство)</t>
  </si>
  <si>
    <t>Белая</t>
  </si>
  <si>
    <t>Сыр  полутвердый (порциями)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</si>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</sst>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A"/>
      </left>
      <right style="thin">
        <color rgb="FF00000A"/>
      </right>
      <top style="thin">
        <color rgb="FF00000A"/>
      </top>
      <bottom style="thin">
        <color rgb="FF00000A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1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4" fillId="4" borderId="22" xfId="0" applyFont="1" applyFill="1" applyBorder="1" applyAlignment="1">
      <alignment horizontal="left" wrapText="1"/>
    </xf>
    <xf numFmtId="0" fontId="14" fillId="4" borderId="22" xfId="0" applyFont="1" applyFill="1" applyBorder="1"/>
    <xf numFmtId="0" fontId="15" fillId="4" borderId="2" xfId="0" applyFont="1" applyFill="1" applyBorder="1" applyAlignment="1">
      <alignment horizontal="right" vertical="center" wrapText="1"/>
    </xf>
    <xf numFmtId="2" fontId="0" fillId="4" borderId="2" xfId="0" applyNumberFormat="1" applyFill="1" applyBorder="1" applyProtection="1">
      <protection locked="0"/>
    </xf>
    <xf numFmtId="0" fontId="0" fillId="4" borderId="2" xfId="0" applyFill="1" applyBorder="1"/>
    <xf numFmtId="0" fontId="0" fillId="4" borderId="3" xfId="0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0" fillId="5" borderId="2" xfId="0" applyFill="1" applyBorder="1"/>
    <xf numFmtId="0" fontId="14" fillId="4" borderId="22" xfId="0" applyFont="1" applyFill="1" applyBorder="1" applyAlignment="1">
      <alignment horizontal="left" vertical="center" wrapText="1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4" fillId="4" borderId="22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right" wrapText="1"/>
    </xf>
    <xf numFmtId="0" fontId="0" fillId="5" borderId="4" xfId="0" applyFill="1" applyBorder="1"/>
    <xf numFmtId="2" fontId="14" fillId="4" borderId="22" xfId="0" applyNumberFormat="1" applyFont="1" applyFill="1" applyBorder="1"/>
    <xf numFmtId="2" fontId="0" fillId="4" borderId="5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0" fillId="5" borderId="2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2" xfId="0" applyFill="1" applyBorder="1" applyAlignment="1" applyProtection="1">
      <alignment horizontal="left" wrapText="1"/>
      <protection locked="0"/>
    </xf>
    <xf numFmtId="0" fontId="14" fillId="4" borderId="22" xfId="0" applyFont="1" applyFill="1" applyBorder="1" applyAlignment="1">
      <alignment wrapText="1"/>
    </xf>
    <xf numFmtId="1" fontId="0" fillId="4" borderId="23" xfId="0" applyNumberFormat="1" applyFill="1" applyBorder="1" applyProtection="1">
      <protection locked="0"/>
    </xf>
    <xf numFmtId="0" fontId="0" fillId="4" borderId="4" xfId="0" applyFill="1" applyBorder="1"/>
    <xf numFmtId="0" fontId="2" fillId="4" borderId="24" xfId="0" applyFont="1" applyFill="1" applyBorder="1"/>
    <xf numFmtId="2" fontId="2" fillId="4" borderId="24" xfId="0" applyNumberFormat="1" applyFont="1" applyFill="1" applyBorder="1"/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1" fillId="4" borderId="24" xfId="0" applyNumberFormat="1" applyFont="1" applyFill="1" applyBorder="1"/>
    <xf numFmtId="2" fontId="15" fillId="4" borderId="2" xfId="0" applyNumberFormat="1" applyFont="1" applyFill="1" applyBorder="1" applyAlignment="1">
      <alignment horizontal="right" wrapText="1"/>
    </xf>
    <xf numFmtId="2" fontId="0" fillId="4" borderId="25" xfId="0" applyNumberFormat="1" applyFill="1" applyBorder="1" applyProtection="1"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15" fillId="4" borderId="2" xfId="0" applyNumberFormat="1" applyFont="1" applyFill="1" applyBorder="1" applyAlignment="1">
      <alignment horizontal="right" vertical="center" wrapText="1"/>
    </xf>
    <xf numFmtId="1" fontId="15" fillId="4" borderId="2" xfId="0" applyNumberFormat="1" applyFont="1" applyFill="1" applyBorder="1" applyAlignment="1">
      <alignment horizontal="right" wrapText="1"/>
    </xf>
    <xf numFmtId="1" fontId="4" fillId="0" borderId="16" xfId="0" applyNumberFormat="1" applyFont="1" applyBorder="1" applyAlignment="1">
      <alignment horizontal="center" vertical="top" wrapText="1"/>
    </xf>
    <xf numFmtId="1" fontId="15" fillId="4" borderId="2" xfId="0" applyNumberFormat="1" applyFont="1" applyFill="1" applyBorder="1" applyAlignment="1">
      <alignment horizontal="right" vertical="center" wrapText="1"/>
    </xf>
    <xf numFmtId="1" fontId="4" fillId="2" borderId="16" xfId="0" applyNumberFormat="1" applyFont="1" applyFill="1" applyBorder="1" applyAlignment="1" applyProtection="1">
      <alignment horizontal="center" vertical="top" wrapText="1"/>
      <protection locked="0"/>
    </xf>
    <xf numFmtId="1" fontId="4" fillId="3" borderId="3" xfId="0" applyNumberFormat="1" applyFont="1" applyFill="1" applyBorder="1" applyAlignment="1">
      <alignment horizontal="center" vertical="top" wrapText="1"/>
    </xf>
    <xf numFmtId="1" fontId="14" fillId="4" borderId="22" xfId="0" applyNumberFormat="1" applyFont="1" applyFill="1" applyBorder="1" applyAlignment="1">
      <alignment horizontal="right" wrapText="1"/>
    </xf>
    <xf numFmtId="1" fontId="0" fillId="4" borderId="3" xfId="0" applyNumberFormat="1" applyFill="1" applyBorder="1" applyAlignment="1" applyProtection="1">
      <alignment horizontal="right"/>
      <protection locked="0"/>
    </xf>
    <xf numFmtId="2" fontId="4" fillId="0" borderId="2" xfId="0" applyNumberFormat="1" applyFont="1" applyBorder="1" applyAlignment="1">
      <alignment horizontal="center" vertical="top" wrapText="1"/>
    </xf>
    <xf numFmtId="2" fontId="4" fillId="2" borderId="2" xfId="0" applyNumberFormat="1" applyFont="1" applyFill="1" applyBorder="1" applyAlignment="1" applyProtection="1">
      <alignment horizontal="right" vertical="top" wrapText="1"/>
      <protection locked="0"/>
    </xf>
    <xf numFmtId="0" fontId="8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9" sqref="R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0" t="s">
        <v>126</v>
      </c>
      <c r="D1" s="101"/>
      <c r="E1" s="101"/>
      <c r="F1" s="12" t="s">
        <v>16</v>
      </c>
      <c r="G1" s="2" t="s">
        <v>17</v>
      </c>
      <c r="H1" s="102" t="s">
        <v>42</v>
      </c>
      <c r="I1" s="102"/>
      <c r="J1" s="102"/>
      <c r="K1" s="102"/>
    </row>
    <row r="2" spans="1:12" ht="18" x14ac:dyDescent="0.2">
      <c r="A2" s="35" t="s">
        <v>6</v>
      </c>
      <c r="C2" s="2"/>
      <c r="G2" s="2" t="s">
        <v>18</v>
      </c>
      <c r="H2" s="103" t="s">
        <v>124</v>
      </c>
      <c r="I2" s="103"/>
      <c r="J2" s="103"/>
      <c r="K2" s="10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12</v>
      </c>
      <c r="J3" s="46">
        <v>2025</v>
      </c>
      <c r="K3" s="1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/>
      <c r="E6" s="55" t="s">
        <v>125</v>
      </c>
      <c r="F6" s="56">
        <v>8</v>
      </c>
      <c r="G6" s="87">
        <v>0.03</v>
      </c>
      <c r="H6" s="87">
        <v>5.76</v>
      </c>
      <c r="I6" s="87">
        <v>0.16</v>
      </c>
      <c r="J6" s="87">
        <v>52.96</v>
      </c>
      <c r="K6" s="90">
        <v>79</v>
      </c>
      <c r="L6" s="50">
        <v>10</v>
      </c>
    </row>
    <row r="7" spans="1:12" ht="15" x14ac:dyDescent="0.25">
      <c r="A7" s="23"/>
      <c r="B7" s="15"/>
      <c r="C7" s="11"/>
      <c r="D7" s="59"/>
      <c r="E7" s="55" t="s">
        <v>45</v>
      </c>
      <c r="F7" s="56">
        <v>12</v>
      </c>
      <c r="G7" s="87">
        <v>2.78</v>
      </c>
      <c r="H7" s="87">
        <v>3.54</v>
      </c>
      <c r="I7" s="87">
        <v>0</v>
      </c>
      <c r="J7" s="87">
        <v>42.96</v>
      </c>
      <c r="K7" s="90">
        <v>75</v>
      </c>
      <c r="L7" s="58">
        <v>10.8</v>
      </c>
    </row>
    <row r="8" spans="1:12" ht="15" x14ac:dyDescent="0.25">
      <c r="A8" s="23"/>
      <c r="B8" s="15"/>
      <c r="C8" s="11"/>
      <c r="D8" s="7" t="s">
        <v>27</v>
      </c>
      <c r="E8" s="55" t="s">
        <v>72</v>
      </c>
      <c r="F8" s="56">
        <v>200</v>
      </c>
      <c r="G8" s="87">
        <v>5.07</v>
      </c>
      <c r="H8" s="87">
        <v>6.44</v>
      </c>
      <c r="I8" s="87">
        <v>26.93</v>
      </c>
      <c r="J8" s="87">
        <v>185.94</v>
      </c>
      <c r="K8" s="90">
        <v>229</v>
      </c>
      <c r="L8" s="58">
        <v>57.43</v>
      </c>
    </row>
    <row r="9" spans="1:12" ht="15" x14ac:dyDescent="0.25">
      <c r="A9" s="23"/>
      <c r="B9" s="15"/>
      <c r="C9" s="11"/>
      <c r="D9" s="62" t="s">
        <v>21</v>
      </c>
      <c r="E9" s="55" t="s">
        <v>73</v>
      </c>
      <c r="F9" s="56">
        <v>200</v>
      </c>
      <c r="G9" s="87">
        <v>3.3</v>
      </c>
      <c r="H9" s="87">
        <v>2.9</v>
      </c>
      <c r="I9" s="87">
        <v>13.8</v>
      </c>
      <c r="J9" s="87">
        <v>94</v>
      </c>
      <c r="K9" s="90">
        <v>462</v>
      </c>
      <c r="L9" s="58">
        <v>17.5</v>
      </c>
    </row>
    <row r="10" spans="1:12" ht="15" x14ac:dyDescent="0.25">
      <c r="A10" s="23"/>
      <c r="B10" s="15"/>
      <c r="C10" s="11"/>
      <c r="D10" s="62" t="s">
        <v>22</v>
      </c>
      <c r="E10" s="55" t="s">
        <v>40</v>
      </c>
      <c r="F10" s="56">
        <v>40</v>
      </c>
      <c r="G10" s="87">
        <v>3.04</v>
      </c>
      <c r="H10" s="87">
        <v>0.32</v>
      </c>
      <c r="I10" s="87">
        <v>19.68</v>
      </c>
      <c r="J10" s="87">
        <v>93.6</v>
      </c>
      <c r="K10" s="90">
        <v>573</v>
      </c>
      <c r="L10" s="58">
        <v>5.48</v>
      </c>
    </row>
    <row r="11" spans="1:12" ht="15" x14ac:dyDescent="0.25">
      <c r="A11" s="23"/>
      <c r="B11" s="15"/>
      <c r="C11" s="11"/>
      <c r="D11" s="59" t="s">
        <v>22</v>
      </c>
      <c r="E11" s="63" t="s">
        <v>41</v>
      </c>
      <c r="F11" s="56">
        <v>15</v>
      </c>
      <c r="G11" s="87">
        <v>1.2</v>
      </c>
      <c r="H11" s="87">
        <v>0.23</v>
      </c>
      <c r="I11" s="87">
        <v>6.02</v>
      </c>
      <c r="J11" s="87">
        <v>30.9</v>
      </c>
      <c r="K11" s="90">
        <v>574</v>
      </c>
      <c r="L11" s="58">
        <v>2.42</v>
      </c>
    </row>
    <row r="12" spans="1:12" ht="15.75" thickBot="1" x14ac:dyDescent="0.3">
      <c r="A12" s="23"/>
      <c r="B12" s="15"/>
      <c r="C12" s="11"/>
      <c r="D12" s="60" t="s">
        <v>23</v>
      </c>
      <c r="E12" s="55" t="s">
        <v>74</v>
      </c>
      <c r="F12" s="56">
        <v>100</v>
      </c>
      <c r="G12" s="87">
        <v>0.4</v>
      </c>
      <c r="H12" s="87">
        <v>0.4</v>
      </c>
      <c r="I12" s="87">
        <v>9.8000000000000007</v>
      </c>
      <c r="J12" s="87">
        <v>44</v>
      </c>
      <c r="K12" s="90">
        <v>82</v>
      </c>
      <c r="L12" s="61">
        <v>14</v>
      </c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575</v>
      </c>
      <c r="G13" s="95">
        <f t="shared" ref="G13:J13" si="0">SUM(G6:G12)</f>
        <v>15.819999999999999</v>
      </c>
      <c r="H13" s="95">
        <f t="shared" si="0"/>
        <v>19.59</v>
      </c>
      <c r="I13" s="95">
        <f t="shared" si="0"/>
        <v>76.39</v>
      </c>
      <c r="J13" s="95">
        <f t="shared" si="0"/>
        <v>544.36</v>
      </c>
      <c r="K13" s="89"/>
      <c r="L13" s="95">
        <f t="shared" ref="L13" si="1">SUM(L6:L12)</f>
        <v>117.63000000000001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8" t="s">
        <v>25</v>
      </c>
      <c r="E14" s="63" t="s">
        <v>57</v>
      </c>
      <c r="F14" s="57">
        <v>60</v>
      </c>
      <c r="G14" s="87">
        <v>0.84</v>
      </c>
      <c r="H14" s="87">
        <v>3.66</v>
      </c>
      <c r="I14" s="87">
        <v>4.5599999999999996</v>
      </c>
      <c r="J14" s="87">
        <v>54.64</v>
      </c>
      <c r="K14" s="90">
        <v>26</v>
      </c>
      <c r="L14" s="64">
        <v>8.9</v>
      </c>
    </row>
    <row r="15" spans="1:12" ht="15" x14ac:dyDescent="0.25">
      <c r="A15" s="23"/>
      <c r="B15" s="15"/>
      <c r="C15" s="11"/>
      <c r="D15" s="7" t="s">
        <v>26</v>
      </c>
      <c r="E15" s="63" t="s">
        <v>58</v>
      </c>
      <c r="F15" s="57">
        <v>200</v>
      </c>
      <c r="G15" s="87">
        <v>5.04</v>
      </c>
      <c r="H15" s="87">
        <v>2.86</v>
      </c>
      <c r="I15" s="87">
        <v>11.68</v>
      </c>
      <c r="J15" s="87">
        <v>92.62</v>
      </c>
      <c r="K15" s="90">
        <v>113</v>
      </c>
      <c r="L15" s="58">
        <v>21.71</v>
      </c>
    </row>
    <row r="16" spans="1:12" ht="15" x14ac:dyDescent="0.25">
      <c r="A16" s="23"/>
      <c r="B16" s="15"/>
      <c r="C16" s="11"/>
      <c r="D16" s="7" t="s">
        <v>27</v>
      </c>
      <c r="E16" s="63" t="s">
        <v>59</v>
      </c>
      <c r="F16" s="57">
        <v>110</v>
      </c>
      <c r="G16" s="87">
        <v>11.11</v>
      </c>
      <c r="H16" s="87">
        <v>13.75</v>
      </c>
      <c r="I16" s="87">
        <v>11.44</v>
      </c>
      <c r="J16" s="87">
        <v>204.6</v>
      </c>
      <c r="K16" s="90">
        <v>279</v>
      </c>
      <c r="L16" s="58">
        <v>52.32</v>
      </c>
    </row>
    <row r="17" spans="1:12" ht="15" x14ac:dyDescent="0.25">
      <c r="A17" s="23"/>
      <c r="B17" s="15"/>
      <c r="C17" s="11"/>
      <c r="D17" s="7" t="s">
        <v>28</v>
      </c>
      <c r="E17" s="63" t="s">
        <v>60</v>
      </c>
      <c r="F17" s="57">
        <v>180</v>
      </c>
      <c r="G17" s="87">
        <v>3.42</v>
      </c>
      <c r="H17" s="87">
        <v>5.04</v>
      </c>
      <c r="I17" s="87">
        <v>16.84</v>
      </c>
      <c r="J17" s="87">
        <v>121.55</v>
      </c>
      <c r="K17" s="90">
        <v>177</v>
      </c>
      <c r="L17" s="58">
        <v>16</v>
      </c>
    </row>
    <row r="18" spans="1:12" ht="15" x14ac:dyDescent="0.25">
      <c r="A18" s="23"/>
      <c r="B18" s="15"/>
      <c r="C18" s="11"/>
      <c r="D18" s="7" t="s">
        <v>29</v>
      </c>
      <c r="E18" s="63" t="s">
        <v>75</v>
      </c>
      <c r="F18" s="57">
        <v>200</v>
      </c>
      <c r="G18" s="87">
        <v>0.67</v>
      </c>
      <c r="H18" s="87">
        <v>0.27</v>
      </c>
      <c r="I18" s="87">
        <v>18.3</v>
      </c>
      <c r="J18" s="87">
        <v>78</v>
      </c>
      <c r="K18" s="90">
        <v>496</v>
      </c>
      <c r="L18" s="58">
        <v>14.44</v>
      </c>
    </row>
    <row r="19" spans="1:12" ht="15" x14ac:dyDescent="0.25">
      <c r="A19" s="23"/>
      <c r="B19" s="15"/>
      <c r="C19" s="11"/>
      <c r="D19" s="7" t="s">
        <v>30</v>
      </c>
      <c r="E19" s="55" t="s">
        <v>40</v>
      </c>
      <c r="F19" s="57">
        <v>40</v>
      </c>
      <c r="G19" s="87">
        <v>3.04</v>
      </c>
      <c r="H19" s="87">
        <v>0.32</v>
      </c>
      <c r="I19" s="87">
        <v>19.68</v>
      </c>
      <c r="J19" s="87">
        <v>93.6</v>
      </c>
      <c r="K19" s="90">
        <v>573</v>
      </c>
      <c r="L19" s="58">
        <v>5.48</v>
      </c>
    </row>
    <row r="20" spans="1:12" ht="15.75" thickBot="1" x14ac:dyDescent="0.3">
      <c r="A20" s="23"/>
      <c r="B20" s="15"/>
      <c r="C20" s="11"/>
      <c r="D20" s="7" t="s">
        <v>31</v>
      </c>
      <c r="E20" s="63" t="s">
        <v>41</v>
      </c>
      <c r="F20" s="57">
        <v>35</v>
      </c>
      <c r="G20" s="87">
        <v>2.8</v>
      </c>
      <c r="H20" s="87">
        <v>0.53</v>
      </c>
      <c r="I20" s="87">
        <v>14.04</v>
      </c>
      <c r="J20" s="87">
        <v>72.099999999999994</v>
      </c>
      <c r="K20" s="90">
        <v>574</v>
      </c>
      <c r="L20" s="58">
        <v>5.64</v>
      </c>
    </row>
    <row r="21" spans="1:12" ht="15" x14ac:dyDescent="0.25">
      <c r="A21" s="23"/>
      <c r="B21" s="15"/>
      <c r="C21" s="11"/>
      <c r="D21" s="65"/>
      <c r="E21" s="55"/>
      <c r="F21" s="57"/>
      <c r="G21" s="57"/>
      <c r="H21" s="57"/>
      <c r="I21" s="57"/>
      <c r="J21" s="57"/>
      <c r="K21" s="90"/>
      <c r="L21" s="58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91"/>
      <c r="L22" s="40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825</v>
      </c>
      <c r="G23" s="19">
        <f t="shared" ref="G23:J23" si="2">SUM(G14:G22)</f>
        <v>26.919999999999998</v>
      </c>
      <c r="H23" s="19">
        <f t="shared" si="2"/>
        <v>26.43</v>
      </c>
      <c r="I23" s="19">
        <f t="shared" si="2"/>
        <v>96.539999999999992</v>
      </c>
      <c r="J23" s="19">
        <f t="shared" si="2"/>
        <v>717.11000000000013</v>
      </c>
      <c r="K23" s="89"/>
      <c r="L23" s="19">
        <f t="shared" ref="L23" si="3">SUM(L14:L22)</f>
        <v>124.49000000000001</v>
      </c>
    </row>
    <row r="24" spans="1:12" ht="15.75" thickBot="1" x14ac:dyDescent="0.25">
      <c r="A24" s="29">
        <f>A6</f>
        <v>1</v>
      </c>
      <c r="B24" s="30">
        <f>B6</f>
        <v>1</v>
      </c>
      <c r="C24" s="97" t="s">
        <v>4</v>
      </c>
      <c r="D24" s="98"/>
      <c r="E24" s="31"/>
      <c r="F24" s="32">
        <f>F13+F23</f>
        <v>1400</v>
      </c>
      <c r="G24" s="32">
        <f t="shared" ref="G24:J24" si="4">G13+G23</f>
        <v>42.739999999999995</v>
      </c>
      <c r="H24" s="32">
        <f t="shared" si="4"/>
        <v>46.019999999999996</v>
      </c>
      <c r="I24" s="32">
        <f t="shared" si="4"/>
        <v>172.93</v>
      </c>
      <c r="J24" s="32">
        <f t="shared" si="4"/>
        <v>1261.4700000000003</v>
      </c>
      <c r="K24" s="92"/>
      <c r="L24" s="32">
        <f t="shared" ref="L24" si="5">L13+L23</f>
        <v>242.12</v>
      </c>
    </row>
    <row r="25" spans="1:12" ht="15" x14ac:dyDescent="0.25">
      <c r="A25" s="14">
        <v>1</v>
      </c>
      <c r="B25" s="15">
        <v>2</v>
      </c>
      <c r="C25" s="22" t="s">
        <v>20</v>
      </c>
      <c r="D25" s="8" t="s">
        <v>25</v>
      </c>
      <c r="E25" s="66" t="s">
        <v>76</v>
      </c>
      <c r="F25" s="67">
        <v>60</v>
      </c>
      <c r="G25" s="84">
        <v>0.96</v>
      </c>
      <c r="H25" s="84">
        <v>3.6</v>
      </c>
      <c r="I25" s="84">
        <v>4.92</v>
      </c>
      <c r="J25" s="84">
        <v>56.4</v>
      </c>
      <c r="K25" s="88">
        <v>9</v>
      </c>
      <c r="L25" s="50">
        <v>8.43</v>
      </c>
    </row>
    <row r="26" spans="1:12" ht="15" x14ac:dyDescent="0.25">
      <c r="A26" s="14"/>
      <c r="B26" s="15"/>
      <c r="C26" s="11"/>
      <c r="D26" s="59" t="s">
        <v>27</v>
      </c>
      <c r="E26" s="63" t="s">
        <v>48</v>
      </c>
      <c r="F26" s="57">
        <v>100</v>
      </c>
      <c r="G26" s="84">
        <v>10.8</v>
      </c>
      <c r="H26" s="84">
        <v>10.199999999999999</v>
      </c>
      <c r="I26" s="84">
        <v>13.62</v>
      </c>
      <c r="J26" s="84">
        <v>189.48</v>
      </c>
      <c r="K26" s="90" t="s">
        <v>49</v>
      </c>
      <c r="L26" s="58">
        <v>63.27</v>
      </c>
    </row>
    <row r="27" spans="1:12" ht="15" x14ac:dyDescent="0.25">
      <c r="A27" s="14"/>
      <c r="B27" s="15"/>
      <c r="C27" s="11"/>
      <c r="D27" s="62" t="s">
        <v>28</v>
      </c>
      <c r="E27" s="63" t="s">
        <v>47</v>
      </c>
      <c r="F27" s="57">
        <v>150</v>
      </c>
      <c r="G27" s="84">
        <v>4.05</v>
      </c>
      <c r="H27" s="84">
        <v>6</v>
      </c>
      <c r="I27" s="84">
        <v>8.6999999999999993</v>
      </c>
      <c r="J27" s="84">
        <v>105.03</v>
      </c>
      <c r="K27" s="90">
        <v>377</v>
      </c>
      <c r="L27" s="58">
        <v>19.98</v>
      </c>
    </row>
    <row r="28" spans="1:12" ht="15" x14ac:dyDescent="0.25">
      <c r="A28" s="14"/>
      <c r="B28" s="15"/>
      <c r="C28" s="11"/>
      <c r="D28" s="62" t="s">
        <v>29</v>
      </c>
      <c r="E28" s="63" t="s">
        <v>77</v>
      </c>
      <c r="F28" s="57">
        <v>200</v>
      </c>
      <c r="G28" s="84">
        <v>1</v>
      </c>
      <c r="H28" s="84">
        <v>0.2</v>
      </c>
      <c r="I28" s="84">
        <v>20.2</v>
      </c>
      <c r="J28" s="84">
        <v>86</v>
      </c>
      <c r="K28" s="90">
        <v>501</v>
      </c>
      <c r="L28" s="58">
        <v>20.54</v>
      </c>
    </row>
    <row r="29" spans="1:12" ht="15" x14ac:dyDescent="0.25">
      <c r="A29" s="14"/>
      <c r="B29" s="15"/>
      <c r="C29" s="11"/>
      <c r="D29" s="59" t="s">
        <v>22</v>
      </c>
      <c r="E29" s="55" t="s">
        <v>40</v>
      </c>
      <c r="F29" s="57">
        <v>20</v>
      </c>
      <c r="G29" s="84">
        <v>1.52</v>
      </c>
      <c r="H29" s="84">
        <v>0.16</v>
      </c>
      <c r="I29" s="84">
        <v>9.84</v>
      </c>
      <c r="J29" s="84">
        <v>46.8</v>
      </c>
      <c r="K29" s="90">
        <v>573</v>
      </c>
      <c r="L29" s="58">
        <v>2.74</v>
      </c>
    </row>
    <row r="30" spans="1:12" ht="15.75" thickBot="1" x14ac:dyDescent="0.3">
      <c r="A30" s="14"/>
      <c r="B30" s="15"/>
      <c r="C30" s="11"/>
      <c r="D30" s="59" t="s">
        <v>22</v>
      </c>
      <c r="E30" s="55" t="s">
        <v>41</v>
      </c>
      <c r="F30" s="57">
        <v>20</v>
      </c>
      <c r="G30" s="84">
        <v>1.6</v>
      </c>
      <c r="H30" s="84">
        <v>0.3</v>
      </c>
      <c r="I30" s="84">
        <v>8.02</v>
      </c>
      <c r="J30" s="84">
        <v>41.2</v>
      </c>
      <c r="K30" s="90">
        <v>574</v>
      </c>
      <c r="L30" s="58">
        <v>3.22</v>
      </c>
    </row>
    <row r="31" spans="1:12" ht="15" x14ac:dyDescent="0.25">
      <c r="A31" s="14"/>
      <c r="B31" s="15"/>
      <c r="C31" s="11"/>
      <c r="D31" s="59"/>
      <c r="E31" s="55"/>
      <c r="F31" s="56"/>
      <c r="G31" s="84"/>
      <c r="H31" s="84"/>
      <c r="I31" s="84"/>
      <c r="J31" s="84"/>
      <c r="K31" s="88"/>
      <c r="L31" s="50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550</v>
      </c>
      <c r="G32" s="95">
        <f t="shared" ref="G32:L32" si="6">SUM(G25:G31)</f>
        <v>19.930000000000003</v>
      </c>
      <c r="H32" s="95">
        <f t="shared" si="6"/>
        <v>20.459999999999997</v>
      </c>
      <c r="I32" s="95">
        <f t="shared" si="6"/>
        <v>65.3</v>
      </c>
      <c r="J32" s="95">
        <f t="shared" si="6"/>
        <v>524.91</v>
      </c>
      <c r="K32" s="89"/>
      <c r="L32" s="95">
        <f t="shared" si="6"/>
        <v>118.17999999999999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68" t="s">
        <v>25</v>
      </c>
      <c r="E33" s="66" t="s">
        <v>43</v>
      </c>
      <c r="F33" s="67">
        <v>80</v>
      </c>
      <c r="G33" s="84">
        <v>1.2</v>
      </c>
      <c r="H33" s="84">
        <v>4.97</v>
      </c>
      <c r="I33" s="84">
        <v>6.09</v>
      </c>
      <c r="J33" s="84">
        <v>73.69</v>
      </c>
      <c r="K33" s="88">
        <v>30</v>
      </c>
      <c r="L33" s="64">
        <v>12</v>
      </c>
    </row>
    <row r="34" spans="1:12" ht="15" x14ac:dyDescent="0.25">
      <c r="A34" s="14"/>
      <c r="B34" s="15"/>
      <c r="C34" s="11"/>
      <c r="D34" s="62" t="s">
        <v>26</v>
      </c>
      <c r="E34" s="55" t="s">
        <v>78</v>
      </c>
      <c r="F34" s="67">
        <v>220</v>
      </c>
      <c r="G34" s="84">
        <v>8.67</v>
      </c>
      <c r="H34" s="84">
        <v>8.1999999999999993</v>
      </c>
      <c r="I34" s="84">
        <v>15.71</v>
      </c>
      <c r="J34" s="84">
        <v>171.66</v>
      </c>
      <c r="K34" s="88">
        <v>104</v>
      </c>
      <c r="L34" s="58">
        <v>23.88</v>
      </c>
    </row>
    <row r="35" spans="1:12" ht="15" x14ac:dyDescent="0.25">
      <c r="A35" s="14"/>
      <c r="B35" s="15"/>
      <c r="C35" s="11"/>
      <c r="D35" s="62" t="s">
        <v>27</v>
      </c>
      <c r="E35" s="55" t="s">
        <v>51</v>
      </c>
      <c r="F35" s="67">
        <v>100</v>
      </c>
      <c r="G35" s="84">
        <v>10.99</v>
      </c>
      <c r="H35" s="84">
        <v>5.86</v>
      </c>
      <c r="I35" s="84">
        <v>5.74</v>
      </c>
      <c r="J35" s="84">
        <v>120.72</v>
      </c>
      <c r="K35" s="88">
        <v>229</v>
      </c>
      <c r="L35" s="58">
        <v>64.89</v>
      </c>
    </row>
    <row r="36" spans="1:12" ht="15" x14ac:dyDescent="0.25">
      <c r="A36" s="14"/>
      <c r="B36" s="15"/>
      <c r="C36" s="11"/>
      <c r="D36" s="62" t="s">
        <v>28</v>
      </c>
      <c r="E36" s="55" t="s">
        <v>79</v>
      </c>
      <c r="F36" s="67">
        <v>150</v>
      </c>
      <c r="G36" s="84">
        <v>2.33</v>
      </c>
      <c r="H36" s="84">
        <v>3.04</v>
      </c>
      <c r="I36" s="84">
        <v>24.2</v>
      </c>
      <c r="J36" s="84">
        <v>133.57</v>
      </c>
      <c r="K36" s="88">
        <v>218</v>
      </c>
      <c r="L36" s="58">
        <v>13.01</v>
      </c>
    </row>
    <row r="37" spans="1:12" ht="15" x14ac:dyDescent="0.25">
      <c r="A37" s="14"/>
      <c r="B37" s="15"/>
      <c r="C37" s="11"/>
      <c r="D37" s="62" t="s">
        <v>29</v>
      </c>
      <c r="E37" s="55" t="s">
        <v>39</v>
      </c>
      <c r="F37" s="67">
        <v>200</v>
      </c>
      <c r="G37" s="84">
        <v>0.6</v>
      </c>
      <c r="H37" s="84">
        <v>0.1</v>
      </c>
      <c r="I37" s="84">
        <v>20.100000000000001</v>
      </c>
      <c r="J37" s="84">
        <v>84</v>
      </c>
      <c r="K37" s="88">
        <v>495</v>
      </c>
      <c r="L37" s="58">
        <v>13.68</v>
      </c>
    </row>
    <row r="38" spans="1:12" ht="15" x14ac:dyDescent="0.25">
      <c r="A38" s="14"/>
      <c r="B38" s="15"/>
      <c r="C38" s="11"/>
      <c r="D38" s="62" t="s">
        <v>30</v>
      </c>
      <c r="E38" s="55" t="s">
        <v>40</v>
      </c>
      <c r="F38" s="67">
        <v>35</v>
      </c>
      <c r="G38" s="84">
        <v>2.66</v>
      </c>
      <c r="H38" s="84">
        <v>0.28000000000000003</v>
      </c>
      <c r="I38" s="84">
        <v>17.22</v>
      </c>
      <c r="J38" s="84">
        <v>81.900000000000006</v>
      </c>
      <c r="K38" s="88">
        <v>573</v>
      </c>
      <c r="L38" s="58">
        <v>4.8</v>
      </c>
    </row>
    <row r="39" spans="1:12" ht="15" x14ac:dyDescent="0.25">
      <c r="A39" s="14"/>
      <c r="B39" s="15"/>
      <c r="C39" s="11"/>
      <c r="D39" s="62" t="s">
        <v>31</v>
      </c>
      <c r="E39" s="55" t="s">
        <v>41</v>
      </c>
      <c r="F39" s="67">
        <v>20</v>
      </c>
      <c r="G39" s="84">
        <v>1.6</v>
      </c>
      <c r="H39" s="84">
        <v>0.3</v>
      </c>
      <c r="I39" s="84">
        <v>8.02</v>
      </c>
      <c r="J39" s="84">
        <v>41.2</v>
      </c>
      <c r="K39" s="88">
        <v>574</v>
      </c>
      <c r="L39" s="58">
        <v>3.22</v>
      </c>
    </row>
    <row r="40" spans="1:12" ht="15" x14ac:dyDescent="0.25">
      <c r="A40" s="14"/>
      <c r="B40" s="15"/>
      <c r="C40" s="11"/>
      <c r="D40" s="59"/>
      <c r="E40" s="63"/>
      <c r="F40" s="56"/>
      <c r="G40" s="69"/>
      <c r="H40" s="69"/>
      <c r="I40" s="69"/>
      <c r="J40" s="69"/>
      <c r="K40" s="93"/>
      <c r="L40" s="7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91"/>
      <c r="L41" s="40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805</v>
      </c>
      <c r="G42" s="19">
        <f t="shared" ref="G42" si="7">SUM(G33:G41)</f>
        <v>28.05</v>
      </c>
      <c r="H42" s="19">
        <f t="shared" ref="H42" si="8">SUM(H33:H41)</f>
        <v>22.75</v>
      </c>
      <c r="I42" s="19">
        <f t="shared" ref="I42" si="9">SUM(I33:I41)</f>
        <v>97.08</v>
      </c>
      <c r="J42" s="19">
        <f t="shared" ref="J42:L42" si="10">SUM(J33:J41)</f>
        <v>706.74</v>
      </c>
      <c r="K42" s="89"/>
      <c r="L42" s="19">
        <f t="shared" si="10"/>
        <v>135.48000000000002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7" t="s">
        <v>4</v>
      </c>
      <c r="D43" s="98"/>
      <c r="E43" s="31"/>
      <c r="F43" s="32">
        <f>F32+F42</f>
        <v>1355</v>
      </c>
      <c r="G43" s="32">
        <f t="shared" ref="G43" si="11">G32+G42</f>
        <v>47.980000000000004</v>
      </c>
      <c r="H43" s="32">
        <f t="shared" ref="H43" si="12">H32+H42</f>
        <v>43.209999999999994</v>
      </c>
      <c r="I43" s="32">
        <f t="shared" ref="I43" si="13">I32+I42</f>
        <v>162.38</v>
      </c>
      <c r="J43" s="32">
        <f t="shared" ref="J43:L43" si="14">J32+J42</f>
        <v>1231.6500000000001</v>
      </c>
      <c r="K43" s="92"/>
      <c r="L43" s="32">
        <f t="shared" si="14"/>
        <v>253.66000000000003</v>
      </c>
    </row>
    <row r="44" spans="1:12" ht="15" x14ac:dyDescent="0.25">
      <c r="A44" s="20">
        <v>1</v>
      </c>
      <c r="B44" s="21">
        <v>3</v>
      </c>
      <c r="C44" s="22" t="s">
        <v>20</v>
      </c>
      <c r="D44" s="7" t="s">
        <v>27</v>
      </c>
      <c r="E44" s="63" t="s">
        <v>80</v>
      </c>
      <c r="F44" s="67">
        <v>150</v>
      </c>
      <c r="G44" s="84">
        <v>10.15</v>
      </c>
      <c r="H44" s="84">
        <v>13.04</v>
      </c>
      <c r="I44" s="84">
        <v>13.73</v>
      </c>
      <c r="J44" s="87">
        <v>212.86</v>
      </c>
      <c r="K44" s="90" t="s">
        <v>81</v>
      </c>
      <c r="L44" s="50">
        <v>81.2</v>
      </c>
    </row>
    <row r="45" spans="1:12" ht="15" x14ac:dyDescent="0.25">
      <c r="A45" s="23"/>
      <c r="B45" s="15"/>
      <c r="C45" s="11"/>
      <c r="D45" s="59"/>
      <c r="E45" s="63" t="s">
        <v>56</v>
      </c>
      <c r="F45" s="67">
        <v>20</v>
      </c>
      <c r="G45" s="84">
        <v>1.44</v>
      </c>
      <c r="H45" s="84">
        <v>1.71</v>
      </c>
      <c r="I45" s="84">
        <v>11.11</v>
      </c>
      <c r="J45" s="87">
        <v>65.400000000000006</v>
      </c>
      <c r="K45" s="90">
        <v>471</v>
      </c>
      <c r="L45" s="58">
        <v>14.03</v>
      </c>
    </row>
    <row r="46" spans="1:12" ht="15" x14ac:dyDescent="0.25">
      <c r="A46" s="23"/>
      <c r="B46" s="15"/>
      <c r="C46" s="11"/>
      <c r="D46" s="7" t="s">
        <v>21</v>
      </c>
      <c r="E46" s="63" t="s">
        <v>38</v>
      </c>
      <c r="F46" s="67">
        <v>200</v>
      </c>
      <c r="G46" s="84">
        <v>2.8</v>
      </c>
      <c r="H46" s="84">
        <v>2.5</v>
      </c>
      <c r="I46" s="84">
        <v>13.6</v>
      </c>
      <c r="J46" s="87">
        <v>88</v>
      </c>
      <c r="K46" s="90">
        <v>465</v>
      </c>
      <c r="L46" s="58">
        <v>16.7</v>
      </c>
    </row>
    <row r="47" spans="1:12" ht="15" x14ac:dyDescent="0.25">
      <c r="A47" s="23"/>
      <c r="B47" s="15"/>
      <c r="C47" s="11"/>
      <c r="D47" s="72" t="s">
        <v>22</v>
      </c>
      <c r="E47" s="63" t="s">
        <v>40</v>
      </c>
      <c r="F47" s="67">
        <v>30</v>
      </c>
      <c r="G47" s="84">
        <v>2.2799999999999998</v>
      </c>
      <c r="H47" s="84">
        <v>0.24</v>
      </c>
      <c r="I47" s="84">
        <v>14.76</v>
      </c>
      <c r="J47" s="87">
        <v>70.2</v>
      </c>
      <c r="K47" s="90">
        <v>573</v>
      </c>
      <c r="L47" s="58">
        <v>4.1100000000000003</v>
      </c>
    </row>
    <row r="48" spans="1:12" ht="15.75" thickBot="1" x14ac:dyDescent="0.3">
      <c r="A48" s="23"/>
      <c r="B48" s="15"/>
      <c r="C48" s="11"/>
      <c r="D48" s="62" t="s">
        <v>23</v>
      </c>
      <c r="E48" s="63" t="s">
        <v>74</v>
      </c>
      <c r="F48" s="67">
        <v>110</v>
      </c>
      <c r="G48" s="84">
        <v>0.44</v>
      </c>
      <c r="H48" s="84">
        <v>0.44</v>
      </c>
      <c r="I48" s="84">
        <v>10.78</v>
      </c>
      <c r="J48" s="87">
        <v>48.4</v>
      </c>
      <c r="K48" s="90">
        <v>82</v>
      </c>
      <c r="L48" s="58">
        <v>15.4</v>
      </c>
    </row>
    <row r="49" spans="1:12" ht="15" x14ac:dyDescent="0.25">
      <c r="A49" s="23"/>
      <c r="B49" s="15"/>
      <c r="C49" s="11"/>
      <c r="D49" s="49"/>
      <c r="E49" s="63"/>
      <c r="F49" s="67"/>
      <c r="G49" s="84"/>
      <c r="H49" s="84"/>
      <c r="I49" s="84"/>
      <c r="J49" s="87"/>
      <c r="K49" s="90"/>
      <c r="L49" s="71"/>
    </row>
    <row r="50" spans="1:12" ht="15" x14ac:dyDescent="0.25">
      <c r="A50" s="23"/>
      <c r="B50" s="15"/>
      <c r="C50" s="11"/>
      <c r="D50" s="59"/>
      <c r="E50" s="63"/>
      <c r="F50" s="67"/>
      <c r="G50" s="84"/>
      <c r="H50" s="84"/>
      <c r="I50" s="84"/>
      <c r="J50" s="87"/>
      <c r="K50" s="90"/>
      <c r="L50" s="96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95">
        <f t="shared" ref="G51:J51" si="15">SUM(G44:G50)</f>
        <v>17.110000000000003</v>
      </c>
      <c r="H51" s="95">
        <f t="shared" si="15"/>
        <v>17.93</v>
      </c>
      <c r="I51" s="95">
        <f t="shared" si="15"/>
        <v>63.98</v>
      </c>
      <c r="J51" s="95">
        <f t="shared" si="15"/>
        <v>484.85999999999996</v>
      </c>
      <c r="K51" s="89"/>
      <c r="L51" s="95">
        <f t="shared" ref="L51" si="16">SUM(L44:L50)</f>
        <v>131.44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8" t="s">
        <v>25</v>
      </c>
      <c r="E52" s="63" t="s">
        <v>82</v>
      </c>
      <c r="F52" s="67">
        <v>60</v>
      </c>
      <c r="G52" s="84">
        <v>0.78</v>
      </c>
      <c r="H52" s="84">
        <v>3.66</v>
      </c>
      <c r="I52" s="84">
        <v>4.38</v>
      </c>
      <c r="J52" s="84">
        <v>53.44</v>
      </c>
      <c r="K52" s="88">
        <v>27</v>
      </c>
      <c r="L52" s="64">
        <v>16</v>
      </c>
    </row>
    <row r="53" spans="1:12" ht="15" x14ac:dyDescent="0.25">
      <c r="A53" s="23"/>
      <c r="B53" s="15"/>
      <c r="C53" s="11"/>
      <c r="D53" s="7" t="s">
        <v>26</v>
      </c>
      <c r="E53" s="63" t="s">
        <v>83</v>
      </c>
      <c r="F53" s="67">
        <v>200</v>
      </c>
      <c r="G53" s="84">
        <v>1.58</v>
      </c>
      <c r="H53" s="84">
        <v>2.17</v>
      </c>
      <c r="I53" s="84">
        <v>9.69</v>
      </c>
      <c r="J53" s="84">
        <v>64.599999999999994</v>
      </c>
      <c r="K53" s="88">
        <v>101</v>
      </c>
      <c r="L53" s="58">
        <v>20.2</v>
      </c>
    </row>
    <row r="54" spans="1:12" ht="15" x14ac:dyDescent="0.25">
      <c r="A54" s="23"/>
      <c r="B54" s="15"/>
      <c r="C54" s="11"/>
      <c r="D54" s="7" t="s">
        <v>27</v>
      </c>
      <c r="E54" s="63" t="s">
        <v>84</v>
      </c>
      <c r="F54" s="67">
        <v>100</v>
      </c>
      <c r="G54" s="84">
        <v>10.91</v>
      </c>
      <c r="H54" s="84">
        <v>11.08</v>
      </c>
      <c r="I54" s="84">
        <v>7.46</v>
      </c>
      <c r="J54" s="84">
        <v>173.29</v>
      </c>
      <c r="K54" s="88" t="s">
        <v>87</v>
      </c>
      <c r="L54" s="58">
        <v>72.099999999999994</v>
      </c>
    </row>
    <row r="55" spans="1:12" ht="15" x14ac:dyDescent="0.25">
      <c r="A55" s="23"/>
      <c r="B55" s="15"/>
      <c r="C55" s="11"/>
      <c r="D55" s="7" t="s">
        <v>28</v>
      </c>
      <c r="E55" s="63" t="s">
        <v>85</v>
      </c>
      <c r="F55" s="67">
        <v>150</v>
      </c>
      <c r="G55" s="84">
        <v>4.13</v>
      </c>
      <c r="H55" s="84">
        <v>5.81</v>
      </c>
      <c r="I55" s="84">
        <v>23.84</v>
      </c>
      <c r="J55" s="84">
        <v>164.17</v>
      </c>
      <c r="K55" s="88" t="s">
        <v>88</v>
      </c>
      <c r="L55" s="58">
        <v>25.1</v>
      </c>
    </row>
    <row r="56" spans="1:12" ht="15" x14ac:dyDescent="0.25">
      <c r="A56" s="23"/>
      <c r="B56" s="15"/>
      <c r="C56" s="11"/>
      <c r="D56" s="7" t="s">
        <v>29</v>
      </c>
      <c r="E56" s="63" t="s">
        <v>86</v>
      </c>
      <c r="F56" s="67">
        <v>200</v>
      </c>
      <c r="G56" s="84">
        <v>0.1</v>
      </c>
      <c r="H56" s="84">
        <v>0.1</v>
      </c>
      <c r="I56" s="84">
        <v>11.1</v>
      </c>
      <c r="J56" s="84">
        <v>46</v>
      </c>
      <c r="K56" s="88">
        <v>486</v>
      </c>
      <c r="L56" s="58">
        <v>8.15</v>
      </c>
    </row>
    <row r="57" spans="1:12" ht="15" x14ac:dyDescent="0.25">
      <c r="A57" s="23"/>
      <c r="B57" s="15"/>
      <c r="C57" s="11"/>
      <c r="D57" s="7" t="s">
        <v>30</v>
      </c>
      <c r="E57" s="63" t="s">
        <v>40</v>
      </c>
      <c r="F57" s="67">
        <v>50</v>
      </c>
      <c r="G57" s="84">
        <v>3.8</v>
      </c>
      <c r="H57" s="84">
        <v>0.4</v>
      </c>
      <c r="I57" s="84">
        <v>24.6</v>
      </c>
      <c r="J57" s="84">
        <v>117</v>
      </c>
      <c r="K57" s="88">
        <v>573</v>
      </c>
      <c r="L57" s="58">
        <v>6.85</v>
      </c>
    </row>
    <row r="58" spans="1:12" ht="15" x14ac:dyDescent="0.25">
      <c r="A58" s="23"/>
      <c r="B58" s="15"/>
      <c r="C58" s="11"/>
      <c r="D58" s="7" t="s">
        <v>31</v>
      </c>
      <c r="E58" s="63" t="s">
        <v>41</v>
      </c>
      <c r="F58" s="67">
        <v>30</v>
      </c>
      <c r="G58" s="84">
        <v>2.4</v>
      </c>
      <c r="H58" s="84">
        <v>0.45</v>
      </c>
      <c r="I58" s="84">
        <v>12.03</v>
      </c>
      <c r="J58" s="84">
        <v>61.8</v>
      </c>
      <c r="K58" s="88">
        <v>574</v>
      </c>
      <c r="L58" s="58">
        <v>4.83</v>
      </c>
    </row>
    <row r="59" spans="1:12" ht="15" x14ac:dyDescent="0.25">
      <c r="A59" s="23"/>
      <c r="B59" s="15"/>
      <c r="C59" s="11"/>
      <c r="D59" s="73" t="s">
        <v>44</v>
      </c>
      <c r="E59" s="80" t="s">
        <v>52</v>
      </c>
      <c r="F59" s="81">
        <v>20</v>
      </c>
      <c r="G59" s="70">
        <v>0.56000000000000005</v>
      </c>
      <c r="H59" s="70">
        <v>0.66</v>
      </c>
      <c r="I59" s="85">
        <v>15.46</v>
      </c>
      <c r="J59" s="70">
        <v>70.8</v>
      </c>
      <c r="K59" s="81">
        <v>580</v>
      </c>
      <c r="L59" s="70">
        <v>5.15</v>
      </c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91"/>
      <c r="L60" s="40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810</v>
      </c>
      <c r="G61" s="19">
        <f t="shared" ref="G61" si="17">SUM(G52:G60)</f>
        <v>24.259999999999998</v>
      </c>
      <c r="H61" s="19">
        <f t="shared" ref="H61" si="18">SUM(H52:H60)</f>
        <v>24.33</v>
      </c>
      <c r="I61" s="19">
        <f t="shared" ref="I61" si="19">SUM(I52:I60)</f>
        <v>108.56</v>
      </c>
      <c r="J61" s="19">
        <f t="shared" ref="J61:L61" si="20">SUM(J52:J60)</f>
        <v>751.09999999999991</v>
      </c>
      <c r="K61" s="89"/>
      <c r="L61" s="19">
        <f t="shared" si="20"/>
        <v>158.38000000000002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7" t="s">
        <v>4</v>
      </c>
      <c r="D62" s="98"/>
      <c r="E62" s="31"/>
      <c r="F62" s="32">
        <f>F51+F61</f>
        <v>1320</v>
      </c>
      <c r="G62" s="32">
        <f t="shared" ref="G62" si="21">G51+G61</f>
        <v>41.370000000000005</v>
      </c>
      <c r="H62" s="32">
        <f t="shared" ref="H62" si="22">H51+H61</f>
        <v>42.26</v>
      </c>
      <c r="I62" s="32">
        <f t="shared" ref="I62" si="23">I51+I61</f>
        <v>172.54</v>
      </c>
      <c r="J62" s="32">
        <f t="shared" ref="J62:L62" si="24">J51+J61</f>
        <v>1235.9599999999998</v>
      </c>
      <c r="K62" s="92"/>
      <c r="L62" s="32">
        <f t="shared" si="24"/>
        <v>289.82000000000005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8" t="s">
        <v>25</v>
      </c>
      <c r="E63" s="63" t="s">
        <v>89</v>
      </c>
      <c r="F63" s="67">
        <v>60</v>
      </c>
      <c r="G63" s="84">
        <v>0.9</v>
      </c>
      <c r="H63" s="84">
        <v>2.16</v>
      </c>
      <c r="I63" s="84">
        <v>5.0999999999999996</v>
      </c>
      <c r="J63" s="84">
        <v>43.16</v>
      </c>
      <c r="K63" s="88">
        <v>2</v>
      </c>
      <c r="L63" s="50">
        <v>9.49</v>
      </c>
    </row>
    <row r="64" spans="1:12" ht="15" x14ac:dyDescent="0.25">
      <c r="A64" s="23"/>
      <c r="B64" s="15"/>
      <c r="C64" s="11"/>
      <c r="D64" s="65" t="s">
        <v>27</v>
      </c>
      <c r="E64" s="63" t="s">
        <v>90</v>
      </c>
      <c r="F64" s="67">
        <v>100</v>
      </c>
      <c r="G64" s="84">
        <v>10.199999999999999</v>
      </c>
      <c r="H64" s="84">
        <v>11.6</v>
      </c>
      <c r="I64" s="84">
        <v>10.9</v>
      </c>
      <c r="J64" s="84">
        <v>188.8</v>
      </c>
      <c r="K64" s="88" t="s">
        <v>91</v>
      </c>
      <c r="L64" s="58">
        <v>87.2</v>
      </c>
    </row>
    <row r="65" spans="1:12" ht="15" x14ac:dyDescent="0.25">
      <c r="A65" s="23"/>
      <c r="B65" s="15"/>
      <c r="C65" s="11"/>
      <c r="D65" s="7" t="s">
        <v>28</v>
      </c>
      <c r="E65" s="63" t="s">
        <v>64</v>
      </c>
      <c r="F65" s="67">
        <v>150</v>
      </c>
      <c r="G65" s="84">
        <v>5.55</v>
      </c>
      <c r="H65" s="84">
        <v>4.95</v>
      </c>
      <c r="I65" s="84">
        <v>29.55</v>
      </c>
      <c r="J65" s="84">
        <v>184.5</v>
      </c>
      <c r="K65" s="88">
        <v>256</v>
      </c>
      <c r="L65" s="58">
        <v>11.37</v>
      </c>
    </row>
    <row r="66" spans="1:12" ht="15" x14ac:dyDescent="0.25">
      <c r="A66" s="23"/>
      <c r="B66" s="15"/>
      <c r="C66" s="11"/>
      <c r="D66" s="62" t="s">
        <v>21</v>
      </c>
      <c r="E66" s="63" t="s">
        <v>53</v>
      </c>
      <c r="F66" s="67">
        <v>200</v>
      </c>
      <c r="G66" s="84">
        <v>0.2</v>
      </c>
      <c r="H66" s="84">
        <v>0.1</v>
      </c>
      <c r="I66" s="84">
        <v>9.3000000000000007</v>
      </c>
      <c r="J66" s="84">
        <v>38</v>
      </c>
      <c r="K66" s="88">
        <v>457</v>
      </c>
      <c r="L66" s="58">
        <v>1.55</v>
      </c>
    </row>
    <row r="67" spans="1:12" ht="15" x14ac:dyDescent="0.25">
      <c r="A67" s="23"/>
      <c r="B67" s="15"/>
      <c r="C67" s="11"/>
      <c r="D67" s="62" t="s">
        <v>22</v>
      </c>
      <c r="E67" s="63" t="s">
        <v>40</v>
      </c>
      <c r="F67" s="67">
        <v>20</v>
      </c>
      <c r="G67" s="84">
        <v>1.52</v>
      </c>
      <c r="H67" s="84">
        <v>0.16</v>
      </c>
      <c r="I67" s="84">
        <v>9.84</v>
      </c>
      <c r="J67" s="84">
        <v>46.8</v>
      </c>
      <c r="K67" s="88">
        <v>573</v>
      </c>
      <c r="L67" s="58">
        <v>2.74</v>
      </c>
    </row>
    <row r="68" spans="1:12" ht="15.75" thickBot="1" x14ac:dyDescent="0.3">
      <c r="A68" s="23"/>
      <c r="B68" s="15"/>
      <c r="C68" s="11"/>
      <c r="D68" s="59" t="s">
        <v>22</v>
      </c>
      <c r="E68" s="63" t="s">
        <v>41</v>
      </c>
      <c r="F68" s="67">
        <v>20</v>
      </c>
      <c r="G68" s="84">
        <v>1.6</v>
      </c>
      <c r="H68" s="84">
        <v>0.3</v>
      </c>
      <c r="I68" s="84">
        <v>8.02</v>
      </c>
      <c r="J68" s="84">
        <v>41.2</v>
      </c>
      <c r="K68" s="88">
        <v>574</v>
      </c>
      <c r="L68" s="61">
        <v>3.22</v>
      </c>
    </row>
    <row r="69" spans="1:12" ht="15" x14ac:dyDescent="0.25">
      <c r="A69" s="23"/>
      <c r="B69" s="15"/>
      <c r="C69" s="11"/>
      <c r="D69" s="6"/>
      <c r="E69" s="39"/>
      <c r="F69" s="40"/>
      <c r="G69" s="86"/>
      <c r="H69" s="86"/>
      <c r="I69" s="86"/>
      <c r="J69" s="86"/>
      <c r="K69" s="91"/>
      <c r="L69" s="86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550</v>
      </c>
      <c r="G70" s="95">
        <f t="shared" ref="G70" si="25">SUM(G63:G69)</f>
        <v>19.97</v>
      </c>
      <c r="H70" s="95">
        <f t="shared" ref="H70" si="26">SUM(H63:H69)</f>
        <v>19.270000000000003</v>
      </c>
      <c r="I70" s="95">
        <f t="shared" ref="I70" si="27">SUM(I63:I69)</f>
        <v>72.709999999999994</v>
      </c>
      <c r="J70" s="95">
        <f t="shared" ref="J70:L70" si="28">SUM(J63:J69)</f>
        <v>542.46</v>
      </c>
      <c r="K70" s="89"/>
      <c r="L70" s="95">
        <f t="shared" si="28"/>
        <v>115.57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8" t="s">
        <v>25</v>
      </c>
      <c r="E71" s="63" t="s">
        <v>92</v>
      </c>
      <c r="F71" s="67">
        <v>70</v>
      </c>
      <c r="G71" s="84">
        <v>0.56000000000000005</v>
      </c>
      <c r="H71" s="84">
        <v>4.2</v>
      </c>
      <c r="I71" s="84">
        <v>1.82</v>
      </c>
      <c r="J71" s="84">
        <v>47.6</v>
      </c>
      <c r="K71" s="88">
        <v>16</v>
      </c>
      <c r="L71" s="64">
        <v>16.72</v>
      </c>
    </row>
    <row r="72" spans="1:12" ht="15" x14ac:dyDescent="0.25">
      <c r="A72" s="23"/>
      <c r="B72" s="15"/>
      <c r="C72" s="11"/>
      <c r="D72" s="7" t="s">
        <v>26</v>
      </c>
      <c r="E72" s="63" t="s">
        <v>58</v>
      </c>
      <c r="F72" s="67">
        <v>200</v>
      </c>
      <c r="G72" s="84">
        <v>5.04</v>
      </c>
      <c r="H72" s="84">
        <v>2.86</v>
      </c>
      <c r="I72" s="84">
        <v>11.68</v>
      </c>
      <c r="J72" s="84">
        <v>92.62</v>
      </c>
      <c r="K72" s="88">
        <v>113</v>
      </c>
      <c r="L72" s="58">
        <v>21.71</v>
      </c>
    </row>
    <row r="73" spans="1:12" ht="15" x14ac:dyDescent="0.25">
      <c r="A73" s="23"/>
      <c r="B73" s="15"/>
      <c r="C73" s="11"/>
      <c r="D73" s="7" t="s">
        <v>27</v>
      </c>
      <c r="E73" s="63" t="s">
        <v>69</v>
      </c>
      <c r="F73" s="67">
        <v>200</v>
      </c>
      <c r="G73" s="84">
        <v>13.39</v>
      </c>
      <c r="H73" s="84">
        <v>17.47</v>
      </c>
      <c r="I73" s="84">
        <v>30.69</v>
      </c>
      <c r="J73" s="84">
        <v>329.94</v>
      </c>
      <c r="K73" s="88">
        <v>328</v>
      </c>
      <c r="L73" s="58">
        <v>112.6</v>
      </c>
    </row>
    <row r="74" spans="1:12" ht="15" x14ac:dyDescent="0.25">
      <c r="A74" s="23"/>
      <c r="B74" s="15"/>
      <c r="C74" s="11"/>
      <c r="D74" s="7" t="s">
        <v>29</v>
      </c>
      <c r="E74" s="63" t="s">
        <v>93</v>
      </c>
      <c r="F74" s="67">
        <v>200</v>
      </c>
      <c r="G74" s="84">
        <v>0.6</v>
      </c>
      <c r="H74" s="84">
        <v>0.1</v>
      </c>
      <c r="I74" s="84">
        <v>20.100000000000001</v>
      </c>
      <c r="J74" s="84">
        <v>84</v>
      </c>
      <c r="K74" s="88">
        <v>495</v>
      </c>
      <c r="L74" s="58">
        <v>13.68</v>
      </c>
    </row>
    <row r="75" spans="1:12" ht="15" x14ac:dyDescent="0.25">
      <c r="A75" s="23"/>
      <c r="B75" s="15"/>
      <c r="C75" s="11"/>
      <c r="D75" s="7" t="s">
        <v>30</v>
      </c>
      <c r="E75" s="63" t="s">
        <v>40</v>
      </c>
      <c r="F75" s="67">
        <v>30</v>
      </c>
      <c r="G75" s="84">
        <v>2.2799999999999998</v>
      </c>
      <c r="H75" s="84">
        <v>0.24</v>
      </c>
      <c r="I75" s="84">
        <v>14.76</v>
      </c>
      <c r="J75" s="84">
        <v>70.2</v>
      </c>
      <c r="K75" s="88">
        <v>573</v>
      </c>
      <c r="L75" s="58">
        <v>4.1100000000000003</v>
      </c>
    </row>
    <row r="76" spans="1:12" ht="15" x14ac:dyDescent="0.25">
      <c r="A76" s="23"/>
      <c r="B76" s="15"/>
      <c r="C76" s="11"/>
      <c r="D76" s="7" t="s">
        <v>31</v>
      </c>
      <c r="E76" s="63" t="s">
        <v>41</v>
      </c>
      <c r="F76" s="67">
        <v>20</v>
      </c>
      <c r="G76" s="84">
        <v>1.6</v>
      </c>
      <c r="H76" s="84">
        <v>0.3</v>
      </c>
      <c r="I76" s="84">
        <v>8.02</v>
      </c>
      <c r="J76" s="84">
        <v>41.2</v>
      </c>
      <c r="K76" s="88">
        <v>574</v>
      </c>
      <c r="L76" s="58">
        <v>3.22</v>
      </c>
    </row>
    <row r="77" spans="1:12" ht="15.75" thickBot="1" x14ac:dyDescent="0.3">
      <c r="A77" s="23"/>
      <c r="B77" s="15"/>
      <c r="C77" s="11"/>
      <c r="D77" s="7" t="s">
        <v>23</v>
      </c>
      <c r="E77" s="63" t="s">
        <v>74</v>
      </c>
      <c r="F77" s="67">
        <v>110</v>
      </c>
      <c r="G77" s="84">
        <v>0.44</v>
      </c>
      <c r="H77" s="84">
        <v>0.44</v>
      </c>
      <c r="I77" s="84">
        <v>10.78</v>
      </c>
      <c r="J77" s="84">
        <v>48.4</v>
      </c>
      <c r="K77" s="88">
        <v>82</v>
      </c>
      <c r="L77" s="58">
        <v>15.4</v>
      </c>
    </row>
    <row r="78" spans="1:12" ht="15" x14ac:dyDescent="0.25">
      <c r="A78" s="23"/>
      <c r="B78" s="15"/>
      <c r="C78" s="11"/>
      <c r="D78" s="65"/>
      <c r="E78" s="63"/>
      <c r="F78" s="67"/>
      <c r="G78" s="84"/>
      <c r="H78" s="84"/>
      <c r="I78" s="84"/>
      <c r="J78" s="84"/>
      <c r="K78" s="88"/>
      <c r="L78" s="70"/>
    </row>
    <row r="79" spans="1:12" ht="15.75" thickBot="1" x14ac:dyDescent="0.3">
      <c r="A79" s="23"/>
      <c r="B79" s="15"/>
      <c r="C79" s="11"/>
      <c r="D79" s="60"/>
      <c r="E79" s="39"/>
      <c r="F79" s="40"/>
      <c r="G79" s="40"/>
      <c r="H79" s="40"/>
      <c r="I79" s="40"/>
      <c r="J79" s="40"/>
      <c r="K79" s="91"/>
      <c r="L79" s="40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830</v>
      </c>
      <c r="G80" s="19">
        <f t="shared" ref="G80" si="29">SUM(G71:G79)</f>
        <v>23.910000000000007</v>
      </c>
      <c r="H80" s="19">
        <f t="shared" ref="H80" si="30">SUM(H71:H79)</f>
        <v>25.610000000000003</v>
      </c>
      <c r="I80" s="19">
        <f t="shared" ref="I80" si="31">SUM(I71:I79)</f>
        <v>97.85</v>
      </c>
      <c r="J80" s="19">
        <f t="shared" ref="J80:L80" si="32">SUM(J71:J79)</f>
        <v>713.96</v>
      </c>
      <c r="K80" s="89"/>
      <c r="L80" s="19">
        <f t="shared" si="32"/>
        <v>187.44000000000003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7" t="s">
        <v>4</v>
      </c>
      <c r="D81" s="98"/>
      <c r="E81" s="31"/>
      <c r="F81" s="32">
        <f>F70+F80</f>
        <v>1380</v>
      </c>
      <c r="G81" s="32">
        <f t="shared" ref="G81" si="33">G70+G80</f>
        <v>43.88000000000001</v>
      </c>
      <c r="H81" s="32">
        <f t="shared" ref="H81" si="34">H70+H80</f>
        <v>44.88000000000001</v>
      </c>
      <c r="I81" s="32">
        <f t="shared" ref="I81" si="35">I70+I80</f>
        <v>170.56</v>
      </c>
      <c r="J81" s="32">
        <f t="shared" ref="J81:L81" si="36">J70+J80</f>
        <v>1256.42</v>
      </c>
      <c r="K81" s="92"/>
      <c r="L81" s="32">
        <f t="shared" si="36"/>
        <v>303.01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25</v>
      </c>
      <c r="E82" s="47" t="s">
        <v>94</v>
      </c>
      <c r="F82" s="67">
        <v>60</v>
      </c>
      <c r="G82" s="84">
        <v>0.48</v>
      </c>
      <c r="H82" s="84">
        <v>0.06</v>
      </c>
      <c r="I82" s="84">
        <v>1.02</v>
      </c>
      <c r="J82" s="84">
        <v>6.6</v>
      </c>
      <c r="K82" s="88">
        <v>149</v>
      </c>
      <c r="L82" s="50">
        <v>7.5</v>
      </c>
    </row>
    <row r="83" spans="1:12" ht="15" x14ac:dyDescent="0.25">
      <c r="A83" s="23"/>
      <c r="B83" s="15"/>
      <c r="C83" s="11"/>
      <c r="D83" s="59" t="s">
        <v>27</v>
      </c>
      <c r="E83" s="48" t="s">
        <v>65</v>
      </c>
      <c r="F83" s="67">
        <v>200</v>
      </c>
      <c r="G83" s="84">
        <v>13.93</v>
      </c>
      <c r="H83" s="84">
        <v>16.100000000000001</v>
      </c>
      <c r="I83" s="84">
        <v>32.96</v>
      </c>
      <c r="J83" s="84">
        <v>332.48</v>
      </c>
      <c r="K83" s="88" t="s">
        <v>96</v>
      </c>
      <c r="L83" s="58">
        <v>102.8</v>
      </c>
    </row>
    <row r="84" spans="1:12" ht="15" x14ac:dyDescent="0.25">
      <c r="A84" s="23"/>
      <c r="B84" s="15"/>
      <c r="C84" s="11"/>
      <c r="D84" s="7" t="s">
        <v>29</v>
      </c>
      <c r="E84" s="48" t="s">
        <v>95</v>
      </c>
      <c r="F84" s="67">
        <v>200</v>
      </c>
      <c r="G84" s="84">
        <v>1</v>
      </c>
      <c r="H84" s="84">
        <v>0.2</v>
      </c>
      <c r="I84" s="84">
        <v>20.2</v>
      </c>
      <c r="J84" s="84">
        <v>86</v>
      </c>
      <c r="K84" s="88">
        <v>501</v>
      </c>
      <c r="L84" s="58">
        <v>20.54</v>
      </c>
    </row>
    <row r="85" spans="1:12" ht="15" x14ac:dyDescent="0.25">
      <c r="A85" s="23"/>
      <c r="B85" s="15"/>
      <c r="C85" s="11"/>
      <c r="D85" s="7" t="s">
        <v>22</v>
      </c>
      <c r="E85" s="48" t="s">
        <v>40</v>
      </c>
      <c r="F85" s="67">
        <v>30</v>
      </c>
      <c r="G85" s="84">
        <v>2.2799999999999998</v>
      </c>
      <c r="H85" s="84">
        <v>0.24</v>
      </c>
      <c r="I85" s="84">
        <v>14.76</v>
      </c>
      <c r="J85" s="84">
        <v>70.2</v>
      </c>
      <c r="K85" s="88">
        <v>573</v>
      </c>
      <c r="L85" s="58">
        <v>4.1100000000000003</v>
      </c>
    </row>
    <row r="86" spans="1:12" ht="15" x14ac:dyDescent="0.25">
      <c r="A86" s="23"/>
      <c r="B86" s="15"/>
      <c r="C86" s="11"/>
      <c r="D86" s="7" t="s">
        <v>22</v>
      </c>
      <c r="E86" s="48" t="s">
        <v>41</v>
      </c>
      <c r="F86" s="67">
        <v>20</v>
      </c>
      <c r="G86" s="84">
        <v>1.6</v>
      </c>
      <c r="H86" s="84">
        <v>0.3</v>
      </c>
      <c r="I86" s="84">
        <v>8.02</v>
      </c>
      <c r="J86" s="84">
        <v>41.2</v>
      </c>
      <c r="K86" s="88">
        <v>574</v>
      </c>
      <c r="L86" s="58">
        <v>3.22</v>
      </c>
    </row>
    <row r="87" spans="1:12" ht="15" x14ac:dyDescent="0.25">
      <c r="A87" s="23"/>
      <c r="B87" s="15"/>
      <c r="C87" s="11"/>
      <c r="D87" s="59"/>
      <c r="E87" s="48"/>
      <c r="F87" s="67"/>
      <c r="G87" s="84"/>
      <c r="H87" s="84"/>
      <c r="I87" s="84"/>
      <c r="J87" s="84"/>
      <c r="K87" s="88"/>
      <c r="L87" s="58"/>
    </row>
    <row r="88" spans="1:12" ht="15" x14ac:dyDescent="0.25">
      <c r="A88" s="23"/>
      <c r="B88" s="15"/>
      <c r="C88" s="11"/>
      <c r="D88" s="49"/>
      <c r="E88" s="48"/>
      <c r="F88" s="67"/>
      <c r="G88" s="84"/>
      <c r="H88" s="84"/>
      <c r="I88" s="84"/>
      <c r="J88" s="84"/>
      <c r="K88" s="88"/>
      <c r="L88" s="58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510</v>
      </c>
      <c r="G89" s="19">
        <f>SUM(G82:G88)</f>
        <v>19.290000000000003</v>
      </c>
      <c r="H89" s="19">
        <f>SUM(H82:H88)</f>
        <v>16.899999999999999</v>
      </c>
      <c r="I89" s="19">
        <f>SUM(I82:I88)</f>
        <v>76.960000000000008</v>
      </c>
      <c r="J89" s="19">
        <f>SUM(J82:J88)</f>
        <v>536.48</v>
      </c>
      <c r="K89" s="89"/>
      <c r="L89" s="19">
        <f>SUM(L82:L88)</f>
        <v>138.17000000000002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8" t="s">
        <v>25</v>
      </c>
      <c r="E90" s="82" t="s">
        <v>97</v>
      </c>
      <c r="F90" s="67">
        <v>65</v>
      </c>
      <c r="G90" s="84">
        <v>1.86</v>
      </c>
      <c r="H90" s="84">
        <v>2.35</v>
      </c>
      <c r="I90" s="84">
        <v>3.28</v>
      </c>
      <c r="J90" s="84">
        <v>41.48</v>
      </c>
      <c r="K90" s="88">
        <v>157</v>
      </c>
      <c r="L90" s="64">
        <v>11.3</v>
      </c>
    </row>
    <row r="91" spans="1:12" ht="15" x14ac:dyDescent="0.25">
      <c r="A91" s="23"/>
      <c r="B91" s="15"/>
      <c r="C91" s="11"/>
      <c r="D91" s="7" t="s">
        <v>26</v>
      </c>
      <c r="E91" s="48" t="s">
        <v>61</v>
      </c>
      <c r="F91" s="67">
        <v>200</v>
      </c>
      <c r="G91" s="84">
        <v>2</v>
      </c>
      <c r="H91" s="84">
        <v>3.08</v>
      </c>
      <c r="I91" s="84">
        <v>8.9</v>
      </c>
      <c r="J91" s="84">
        <v>71.400000000000006</v>
      </c>
      <c r="K91" s="88" t="s">
        <v>100</v>
      </c>
      <c r="L91" s="58">
        <v>20.36</v>
      </c>
    </row>
    <row r="92" spans="1:12" ht="15" x14ac:dyDescent="0.25">
      <c r="A92" s="23"/>
      <c r="B92" s="15"/>
      <c r="C92" s="11"/>
      <c r="D92" s="7" t="s">
        <v>27</v>
      </c>
      <c r="E92" s="48" t="s">
        <v>98</v>
      </c>
      <c r="F92" s="67">
        <v>100</v>
      </c>
      <c r="G92" s="84">
        <v>12.57</v>
      </c>
      <c r="H92" s="84">
        <v>15.2</v>
      </c>
      <c r="I92" s="84">
        <v>8.11</v>
      </c>
      <c r="J92" s="84">
        <v>219.6</v>
      </c>
      <c r="K92" s="88">
        <v>297</v>
      </c>
      <c r="L92" s="58">
        <v>72.599999999999994</v>
      </c>
    </row>
    <row r="93" spans="1:12" ht="15" x14ac:dyDescent="0.25">
      <c r="A93" s="23"/>
      <c r="B93" s="15"/>
      <c r="C93" s="11"/>
      <c r="D93" s="7" t="s">
        <v>28</v>
      </c>
      <c r="E93" s="74" t="s">
        <v>60</v>
      </c>
      <c r="F93" s="67">
        <v>150</v>
      </c>
      <c r="G93" s="84">
        <v>2.85</v>
      </c>
      <c r="H93" s="84">
        <v>4.2</v>
      </c>
      <c r="I93" s="84">
        <v>14.03</v>
      </c>
      <c r="J93" s="84">
        <v>101.27</v>
      </c>
      <c r="K93" s="88">
        <v>177</v>
      </c>
      <c r="L93" s="58">
        <v>13.33</v>
      </c>
    </row>
    <row r="94" spans="1:12" ht="15" x14ac:dyDescent="0.25">
      <c r="A94" s="23"/>
      <c r="B94" s="15"/>
      <c r="C94" s="11"/>
      <c r="D94" s="7" t="s">
        <v>29</v>
      </c>
      <c r="E94" s="48" t="s">
        <v>66</v>
      </c>
      <c r="F94" s="67">
        <v>200</v>
      </c>
      <c r="G94" s="84">
        <v>0.2</v>
      </c>
      <c r="H94" s="84">
        <v>0.2</v>
      </c>
      <c r="I94" s="84">
        <v>23.8</v>
      </c>
      <c r="J94" s="84">
        <v>98</v>
      </c>
      <c r="K94" s="88">
        <v>476</v>
      </c>
      <c r="L94" s="58">
        <v>20.079999999999998</v>
      </c>
    </row>
    <row r="95" spans="1:12" ht="15" x14ac:dyDescent="0.25">
      <c r="A95" s="23"/>
      <c r="B95" s="15"/>
      <c r="C95" s="11"/>
      <c r="D95" s="7" t="s">
        <v>22</v>
      </c>
      <c r="E95" s="48" t="s">
        <v>40</v>
      </c>
      <c r="F95" s="67">
        <v>40</v>
      </c>
      <c r="G95" s="84">
        <v>3.04</v>
      </c>
      <c r="H95" s="84">
        <v>0.32</v>
      </c>
      <c r="I95" s="84">
        <v>19.68</v>
      </c>
      <c r="J95" s="84">
        <v>93.6</v>
      </c>
      <c r="K95" s="88">
        <v>573</v>
      </c>
      <c r="L95" s="58">
        <v>5.48</v>
      </c>
    </row>
    <row r="96" spans="1:12" ht="15" x14ac:dyDescent="0.25">
      <c r="A96" s="23"/>
      <c r="B96" s="15"/>
      <c r="C96" s="11"/>
      <c r="D96" s="7" t="s">
        <v>22</v>
      </c>
      <c r="E96" s="48" t="s">
        <v>41</v>
      </c>
      <c r="F96" s="67">
        <v>30</v>
      </c>
      <c r="G96" s="84">
        <v>2.4</v>
      </c>
      <c r="H96" s="84">
        <v>0.45</v>
      </c>
      <c r="I96" s="84">
        <v>12.03</v>
      </c>
      <c r="J96" s="84">
        <v>61.8</v>
      </c>
      <c r="K96" s="88">
        <v>574</v>
      </c>
      <c r="L96" s="58">
        <v>4.83</v>
      </c>
    </row>
    <row r="97" spans="1:12" ht="15" x14ac:dyDescent="0.25">
      <c r="A97" s="23"/>
      <c r="B97" s="15"/>
      <c r="C97" s="11"/>
      <c r="D97" s="6" t="s">
        <v>44</v>
      </c>
      <c r="E97" s="80" t="s">
        <v>99</v>
      </c>
      <c r="F97" s="81">
        <v>20</v>
      </c>
      <c r="G97" s="70">
        <v>1.5</v>
      </c>
      <c r="H97" s="70">
        <v>1.96</v>
      </c>
      <c r="I97" s="85">
        <v>14.88</v>
      </c>
      <c r="J97" s="70">
        <v>83</v>
      </c>
      <c r="K97" s="81">
        <v>582</v>
      </c>
      <c r="L97" s="70">
        <v>5.15</v>
      </c>
    </row>
    <row r="98" spans="1:12" ht="15" x14ac:dyDescent="0.25">
      <c r="A98" s="23"/>
      <c r="B98" s="15"/>
      <c r="C98" s="11"/>
      <c r="D98" s="6"/>
      <c r="E98" s="39"/>
      <c r="F98" s="40"/>
      <c r="G98" s="86"/>
      <c r="H98" s="86"/>
      <c r="I98" s="86"/>
      <c r="J98" s="86"/>
      <c r="K98" s="91"/>
      <c r="L98" s="86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805</v>
      </c>
      <c r="G99" s="19">
        <f t="shared" ref="G99:H99" si="37">SUM(G90:G98)</f>
        <v>26.419999999999998</v>
      </c>
      <c r="H99" s="19">
        <f t="shared" si="37"/>
        <v>27.759999999999998</v>
      </c>
      <c r="I99" s="19">
        <f t="shared" ref="I99" si="38">SUM(I90:I98)</f>
        <v>104.71000000000001</v>
      </c>
      <c r="J99" s="19">
        <f t="shared" ref="J99:L99" si="39">SUM(J90:J98)</f>
        <v>770.15</v>
      </c>
      <c r="K99" s="89"/>
      <c r="L99" s="19">
        <f t="shared" si="39"/>
        <v>153.13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7" t="s">
        <v>4</v>
      </c>
      <c r="D100" s="98"/>
      <c r="E100" s="31"/>
      <c r="F100" s="32">
        <f>F89+F99</f>
        <v>1315</v>
      </c>
      <c r="G100" s="32">
        <f t="shared" ref="G100" si="40">G89+G99</f>
        <v>45.71</v>
      </c>
      <c r="H100" s="32">
        <f t="shared" ref="H100" si="41">H89+H99</f>
        <v>44.66</v>
      </c>
      <c r="I100" s="32">
        <f t="shared" ref="I100" si="42">I89+I99</f>
        <v>181.67000000000002</v>
      </c>
      <c r="J100" s="32">
        <f t="shared" ref="J100:L100" si="43">J89+J99</f>
        <v>1306.6300000000001</v>
      </c>
      <c r="K100" s="92"/>
      <c r="L100" s="32">
        <f t="shared" si="43"/>
        <v>291.3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8"/>
      <c r="E101" s="75" t="s">
        <v>101</v>
      </c>
      <c r="F101" s="67">
        <v>10</v>
      </c>
      <c r="G101" s="84">
        <v>2.3199999999999998</v>
      </c>
      <c r="H101" s="84">
        <v>2.95</v>
      </c>
      <c r="I101" s="84">
        <v>0</v>
      </c>
      <c r="J101" s="84">
        <v>35.799999999999997</v>
      </c>
      <c r="K101" s="88">
        <v>75</v>
      </c>
      <c r="L101" s="50">
        <v>9</v>
      </c>
    </row>
    <row r="102" spans="1:12" ht="15" x14ac:dyDescent="0.25">
      <c r="A102" s="23"/>
      <c r="B102" s="15"/>
      <c r="C102" s="11"/>
      <c r="D102" s="59" t="s">
        <v>27</v>
      </c>
      <c r="E102" s="75" t="s">
        <v>70</v>
      </c>
      <c r="F102" s="67">
        <v>200</v>
      </c>
      <c r="G102" s="84">
        <v>8.2799999999999994</v>
      </c>
      <c r="H102" s="84">
        <v>7.49</v>
      </c>
      <c r="I102" s="84">
        <v>36.26</v>
      </c>
      <c r="J102" s="84">
        <v>245.53</v>
      </c>
      <c r="K102" s="88">
        <v>225</v>
      </c>
      <c r="L102" s="58">
        <v>50.93</v>
      </c>
    </row>
    <row r="103" spans="1:12" ht="15" x14ac:dyDescent="0.25">
      <c r="A103" s="23"/>
      <c r="B103" s="15"/>
      <c r="C103" s="11"/>
      <c r="D103" s="7" t="s">
        <v>21</v>
      </c>
      <c r="E103" s="75" t="s">
        <v>102</v>
      </c>
      <c r="F103" s="67">
        <v>200</v>
      </c>
      <c r="G103" s="84">
        <v>3.3</v>
      </c>
      <c r="H103" s="84">
        <v>2.9</v>
      </c>
      <c r="I103" s="84">
        <v>13.8</v>
      </c>
      <c r="J103" s="84">
        <v>94</v>
      </c>
      <c r="K103" s="88">
        <v>462</v>
      </c>
      <c r="L103" s="58">
        <v>17.5</v>
      </c>
    </row>
    <row r="104" spans="1:12" ht="15" x14ac:dyDescent="0.25">
      <c r="A104" s="23"/>
      <c r="B104" s="15"/>
      <c r="C104" s="11"/>
      <c r="D104" s="62" t="s">
        <v>22</v>
      </c>
      <c r="E104" s="48" t="s">
        <v>40</v>
      </c>
      <c r="F104" s="67">
        <v>20</v>
      </c>
      <c r="G104" s="84">
        <v>1.52</v>
      </c>
      <c r="H104" s="84">
        <v>0.16</v>
      </c>
      <c r="I104" s="84">
        <v>9.84</v>
      </c>
      <c r="J104" s="84">
        <v>46.8</v>
      </c>
      <c r="K104" s="88">
        <v>573</v>
      </c>
      <c r="L104" s="58">
        <v>2.74</v>
      </c>
    </row>
    <row r="105" spans="1:12" ht="15" x14ac:dyDescent="0.25">
      <c r="A105" s="23"/>
      <c r="B105" s="15"/>
      <c r="C105" s="11"/>
      <c r="D105" s="62" t="s">
        <v>22</v>
      </c>
      <c r="E105" s="48" t="s">
        <v>41</v>
      </c>
      <c r="F105" s="67">
        <v>15</v>
      </c>
      <c r="G105" s="84">
        <v>1.2</v>
      </c>
      <c r="H105" s="84">
        <v>0.23</v>
      </c>
      <c r="I105" s="84">
        <v>6.02</v>
      </c>
      <c r="J105" s="84">
        <v>30.9</v>
      </c>
      <c r="K105" s="88">
        <v>574</v>
      </c>
      <c r="L105" s="58">
        <v>2.42</v>
      </c>
    </row>
    <row r="106" spans="1:12" ht="15" x14ac:dyDescent="0.25">
      <c r="A106" s="23"/>
      <c r="B106" s="15"/>
      <c r="C106" s="11"/>
      <c r="D106" s="59"/>
      <c r="E106" s="48" t="s">
        <v>54</v>
      </c>
      <c r="F106" s="67">
        <v>45</v>
      </c>
      <c r="G106" s="84">
        <v>1.76</v>
      </c>
      <c r="H106" s="84">
        <v>3.65</v>
      </c>
      <c r="I106" s="84">
        <v>12.23</v>
      </c>
      <c r="J106" s="84">
        <v>88.89</v>
      </c>
      <c r="K106" s="88" t="s">
        <v>55</v>
      </c>
      <c r="L106" s="58">
        <v>5.6</v>
      </c>
    </row>
    <row r="107" spans="1:12" ht="15.75" thickBot="1" x14ac:dyDescent="0.3">
      <c r="A107" s="23"/>
      <c r="B107" s="15"/>
      <c r="C107" s="11"/>
      <c r="D107" s="6"/>
      <c r="E107" s="48" t="s">
        <v>103</v>
      </c>
      <c r="F107" s="67">
        <v>15</v>
      </c>
      <c r="G107" s="84">
        <v>1.08</v>
      </c>
      <c r="H107" s="84">
        <v>1.28</v>
      </c>
      <c r="I107" s="84">
        <v>8.33</v>
      </c>
      <c r="J107" s="84">
        <v>49.05</v>
      </c>
      <c r="K107" s="88">
        <v>471</v>
      </c>
      <c r="L107" s="61">
        <v>10.52</v>
      </c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505</v>
      </c>
      <c r="G108" s="19">
        <f t="shared" ref="G108:J108" si="44">SUM(G101:G107)</f>
        <v>19.46</v>
      </c>
      <c r="H108" s="19">
        <f t="shared" si="44"/>
        <v>18.660000000000004</v>
      </c>
      <c r="I108" s="19">
        <f t="shared" si="44"/>
        <v>86.48</v>
      </c>
      <c r="J108" s="19">
        <f t="shared" si="44"/>
        <v>590.96999999999991</v>
      </c>
      <c r="K108" s="89"/>
      <c r="L108" s="19">
        <f t="shared" ref="L108" si="45">SUM(L101:L107)</f>
        <v>98.71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8" t="s">
        <v>25</v>
      </c>
      <c r="E109" s="63" t="s">
        <v>94</v>
      </c>
      <c r="F109" s="57">
        <v>60</v>
      </c>
      <c r="G109" s="87">
        <v>0.48</v>
      </c>
      <c r="H109" s="87">
        <v>0.06</v>
      </c>
      <c r="I109" s="87">
        <v>1.02</v>
      </c>
      <c r="J109" s="87">
        <v>6.6</v>
      </c>
      <c r="K109" s="90">
        <v>149</v>
      </c>
      <c r="L109" s="64">
        <v>7.5</v>
      </c>
    </row>
    <row r="110" spans="1:12" ht="15" x14ac:dyDescent="0.25">
      <c r="A110" s="23"/>
      <c r="B110" s="15"/>
      <c r="C110" s="11"/>
      <c r="D110" s="7" t="s">
        <v>26</v>
      </c>
      <c r="E110" s="63" t="s">
        <v>50</v>
      </c>
      <c r="F110" s="57">
        <v>200</v>
      </c>
      <c r="G110" s="87">
        <v>1.48</v>
      </c>
      <c r="H110" s="87">
        <v>3.54</v>
      </c>
      <c r="I110" s="87">
        <v>5.56</v>
      </c>
      <c r="J110" s="87">
        <v>62.01</v>
      </c>
      <c r="K110" s="90">
        <v>95</v>
      </c>
      <c r="L110" s="58">
        <v>25.8</v>
      </c>
    </row>
    <row r="111" spans="1:12" ht="15" x14ac:dyDescent="0.25">
      <c r="A111" s="23"/>
      <c r="B111" s="15"/>
      <c r="C111" s="11"/>
      <c r="D111" s="7" t="s">
        <v>27</v>
      </c>
      <c r="E111" s="63" t="s">
        <v>71</v>
      </c>
      <c r="F111" s="57">
        <v>220</v>
      </c>
      <c r="G111" s="87">
        <v>14.65</v>
      </c>
      <c r="H111" s="87">
        <v>19.260000000000002</v>
      </c>
      <c r="I111" s="87">
        <v>29.8</v>
      </c>
      <c r="J111" s="87">
        <v>354.14</v>
      </c>
      <c r="K111" s="90" t="s">
        <v>104</v>
      </c>
      <c r="L111" s="58">
        <v>116.8</v>
      </c>
    </row>
    <row r="112" spans="1:12" ht="15" x14ac:dyDescent="0.25">
      <c r="A112" s="23"/>
      <c r="B112" s="15"/>
      <c r="C112" s="11"/>
      <c r="D112" s="7" t="s">
        <v>29</v>
      </c>
      <c r="E112" s="63" t="s">
        <v>39</v>
      </c>
      <c r="F112" s="57">
        <v>200</v>
      </c>
      <c r="G112" s="87">
        <v>0.6</v>
      </c>
      <c r="H112" s="87">
        <v>0.1</v>
      </c>
      <c r="I112" s="87">
        <v>20.100000000000001</v>
      </c>
      <c r="J112" s="87">
        <v>84</v>
      </c>
      <c r="K112" s="90">
        <v>495</v>
      </c>
      <c r="L112" s="58">
        <v>13.68</v>
      </c>
    </row>
    <row r="113" spans="1:12" ht="15" x14ac:dyDescent="0.25">
      <c r="A113" s="23"/>
      <c r="B113" s="15"/>
      <c r="C113" s="11"/>
      <c r="D113" s="7" t="s">
        <v>30</v>
      </c>
      <c r="E113" s="48" t="s">
        <v>40</v>
      </c>
      <c r="F113" s="57">
        <v>40</v>
      </c>
      <c r="G113" s="87">
        <v>3.04</v>
      </c>
      <c r="H113" s="87">
        <v>0.32</v>
      </c>
      <c r="I113" s="87">
        <v>19.68</v>
      </c>
      <c r="J113" s="87">
        <v>93.6</v>
      </c>
      <c r="K113" s="88">
        <v>573</v>
      </c>
      <c r="L113" s="58">
        <v>5.48</v>
      </c>
    </row>
    <row r="114" spans="1:12" ht="15" x14ac:dyDescent="0.25">
      <c r="A114" s="23"/>
      <c r="B114" s="15"/>
      <c r="C114" s="11"/>
      <c r="D114" s="7" t="s">
        <v>31</v>
      </c>
      <c r="E114" s="48" t="s">
        <v>41</v>
      </c>
      <c r="F114" s="57">
        <v>30</v>
      </c>
      <c r="G114" s="87">
        <v>2.4</v>
      </c>
      <c r="H114" s="87">
        <v>0.45</v>
      </c>
      <c r="I114" s="87">
        <v>12.03</v>
      </c>
      <c r="J114" s="87">
        <v>61.8</v>
      </c>
      <c r="K114" s="88">
        <v>574</v>
      </c>
      <c r="L114" s="58">
        <v>4.83</v>
      </c>
    </row>
    <row r="115" spans="1:12" ht="15.75" thickBot="1" x14ac:dyDescent="0.3">
      <c r="A115" s="23"/>
      <c r="B115" s="15"/>
      <c r="C115" s="11"/>
      <c r="D115" s="7" t="s">
        <v>23</v>
      </c>
      <c r="E115" s="63" t="s">
        <v>74</v>
      </c>
      <c r="F115" s="57">
        <v>100</v>
      </c>
      <c r="G115" s="87">
        <v>0.4</v>
      </c>
      <c r="H115" s="87">
        <v>0.4</v>
      </c>
      <c r="I115" s="87">
        <v>9.8000000000000007</v>
      </c>
      <c r="J115" s="87">
        <v>44</v>
      </c>
      <c r="K115" s="90">
        <v>82</v>
      </c>
      <c r="L115" s="58">
        <v>14</v>
      </c>
    </row>
    <row r="116" spans="1:12" ht="15.75" thickBot="1" x14ac:dyDescent="0.3">
      <c r="A116" s="23"/>
      <c r="B116" s="15"/>
      <c r="C116" s="11"/>
      <c r="D116" s="65"/>
      <c r="E116" s="51"/>
      <c r="F116" s="52"/>
      <c r="G116" s="52"/>
      <c r="H116" s="52"/>
      <c r="I116" s="76"/>
      <c r="J116" s="52"/>
      <c r="K116" s="94"/>
      <c r="L116" s="7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91"/>
      <c r="L117" s="40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850</v>
      </c>
      <c r="G118" s="19">
        <f t="shared" ref="G118:J118" si="46">SUM(G109:G117)</f>
        <v>23.049999999999997</v>
      </c>
      <c r="H118" s="19">
        <f t="shared" si="46"/>
        <v>24.130000000000003</v>
      </c>
      <c r="I118" s="19">
        <f t="shared" si="46"/>
        <v>97.99</v>
      </c>
      <c r="J118" s="19">
        <f t="shared" si="46"/>
        <v>706.15</v>
      </c>
      <c r="K118" s="89"/>
      <c r="L118" s="19">
        <f t="shared" ref="L118" si="47">SUM(L109:L117)</f>
        <v>188.09</v>
      </c>
    </row>
    <row r="119" spans="1:12" ht="15.75" thickBot="1" x14ac:dyDescent="0.25">
      <c r="A119" s="29">
        <f>A101</f>
        <v>2</v>
      </c>
      <c r="B119" s="30">
        <f>B101</f>
        <v>1</v>
      </c>
      <c r="C119" s="97" t="s">
        <v>4</v>
      </c>
      <c r="D119" s="98"/>
      <c r="E119" s="31"/>
      <c r="F119" s="32">
        <f>F108+F118</f>
        <v>1355</v>
      </c>
      <c r="G119" s="32">
        <f t="shared" ref="G119" si="48">G108+G118</f>
        <v>42.51</v>
      </c>
      <c r="H119" s="32">
        <f t="shared" ref="H119" si="49">H108+H118</f>
        <v>42.790000000000006</v>
      </c>
      <c r="I119" s="32">
        <f t="shared" ref="I119" si="50">I108+I118</f>
        <v>184.47</v>
      </c>
      <c r="J119" s="32">
        <f t="shared" ref="J119:L119" si="51">J108+J118</f>
        <v>1297.1199999999999</v>
      </c>
      <c r="K119" s="92"/>
      <c r="L119" s="32">
        <f t="shared" si="51"/>
        <v>286.8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8" t="s">
        <v>25</v>
      </c>
      <c r="E120" s="63" t="s">
        <v>94</v>
      </c>
      <c r="F120" s="67">
        <v>60</v>
      </c>
      <c r="G120" s="84">
        <v>0.48</v>
      </c>
      <c r="H120" s="84">
        <v>0.06</v>
      </c>
      <c r="I120" s="84">
        <v>1.02</v>
      </c>
      <c r="J120" s="84">
        <v>6.6</v>
      </c>
      <c r="K120" s="88">
        <v>149</v>
      </c>
      <c r="L120" s="83">
        <v>7.5</v>
      </c>
    </row>
    <row r="121" spans="1:12" ht="15" x14ac:dyDescent="0.25">
      <c r="A121" s="14"/>
      <c r="B121" s="15"/>
      <c r="C121" s="11"/>
      <c r="D121" s="59" t="s">
        <v>27</v>
      </c>
      <c r="E121" s="56" t="s">
        <v>105</v>
      </c>
      <c r="F121" s="67">
        <v>90</v>
      </c>
      <c r="G121" s="84">
        <v>11.6</v>
      </c>
      <c r="H121" s="84">
        <v>16.7</v>
      </c>
      <c r="I121" s="84">
        <v>24.98</v>
      </c>
      <c r="J121" s="84">
        <v>296.7</v>
      </c>
      <c r="K121" s="88" t="s">
        <v>63</v>
      </c>
      <c r="L121" s="83">
        <v>75.2</v>
      </c>
    </row>
    <row r="122" spans="1:12" ht="15" x14ac:dyDescent="0.25">
      <c r="A122" s="14"/>
      <c r="B122" s="15"/>
      <c r="C122" s="11"/>
      <c r="D122" s="7" t="s">
        <v>28</v>
      </c>
      <c r="E122" s="56" t="s">
        <v>62</v>
      </c>
      <c r="F122" s="67">
        <v>150</v>
      </c>
      <c r="G122" s="84">
        <v>3.93</v>
      </c>
      <c r="H122" s="84">
        <v>3.25</v>
      </c>
      <c r="I122" s="84">
        <v>23.09</v>
      </c>
      <c r="J122" s="84">
        <v>137.09</v>
      </c>
      <c r="K122" s="88">
        <v>223</v>
      </c>
      <c r="L122" s="83">
        <v>7.16</v>
      </c>
    </row>
    <row r="123" spans="1:12" ht="15" x14ac:dyDescent="0.25">
      <c r="A123" s="14"/>
      <c r="B123" s="15"/>
      <c r="C123" s="11"/>
      <c r="D123" s="62" t="s">
        <v>21</v>
      </c>
      <c r="E123" s="56" t="s">
        <v>46</v>
      </c>
      <c r="F123" s="67">
        <v>200</v>
      </c>
      <c r="G123" s="84">
        <v>0.3</v>
      </c>
      <c r="H123" s="84">
        <v>0.1</v>
      </c>
      <c r="I123" s="84">
        <v>9.5</v>
      </c>
      <c r="J123" s="84">
        <v>40</v>
      </c>
      <c r="K123" s="88">
        <v>459</v>
      </c>
      <c r="L123" s="83">
        <v>4.0999999999999996</v>
      </c>
    </row>
    <row r="124" spans="1:12" ht="15" x14ac:dyDescent="0.25">
      <c r="A124" s="14"/>
      <c r="B124" s="15"/>
      <c r="C124" s="11"/>
      <c r="D124" s="62" t="s">
        <v>22</v>
      </c>
      <c r="E124" s="48" t="s">
        <v>40</v>
      </c>
      <c r="F124" s="67">
        <v>20</v>
      </c>
      <c r="G124" s="84">
        <v>1.52</v>
      </c>
      <c r="H124" s="84">
        <v>0.16</v>
      </c>
      <c r="I124" s="84">
        <v>9.84</v>
      </c>
      <c r="J124" s="84">
        <v>46.8</v>
      </c>
      <c r="K124" s="88">
        <v>573</v>
      </c>
      <c r="L124" s="83">
        <v>2.74</v>
      </c>
    </row>
    <row r="125" spans="1:12" ht="15" x14ac:dyDescent="0.25">
      <c r="A125" s="14"/>
      <c r="B125" s="15"/>
      <c r="C125" s="11"/>
      <c r="D125" s="59" t="s">
        <v>22</v>
      </c>
      <c r="E125" s="48" t="s">
        <v>41</v>
      </c>
      <c r="F125" s="67">
        <v>20</v>
      </c>
      <c r="G125" s="84">
        <v>1.6</v>
      </c>
      <c r="H125" s="84">
        <v>0.3</v>
      </c>
      <c r="I125" s="84">
        <v>8.02</v>
      </c>
      <c r="J125" s="84">
        <v>41.2</v>
      </c>
      <c r="K125" s="88">
        <v>574</v>
      </c>
      <c r="L125" s="83">
        <v>3.22</v>
      </c>
    </row>
    <row r="126" spans="1:12" ht="15" x14ac:dyDescent="0.25">
      <c r="A126" s="14"/>
      <c r="B126" s="15"/>
      <c r="C126" s="11"/>
      <c r="D126" s="59"/>
      <c r="E126" s="66"/>
      <c r="F126" s="67"/>
      <c r="G126" s="67"/>
      <c r="H126" s="67"/>
      <c r="I126" s="67"/>
      <c r="J126" s="67"/>
      <c r="K126" s="88"/>
      <c r="L126" s="78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540</v>
      </c>
      <c r="G127" s="19">
        <f t="shared" ref="G127:J127" si="52">SUM(G120:G126)</f>
        <v>19.430000000000003</v>
      </c>
      <c r="H127" s="19">
        <f t="shared" si="52"/>
        <v>20.57</v>
      </c>
      <c r="I127" s="19">
        <f t="shared" si="52"/>
        <v>76.45</v>
      </c>
      <c r="J127" s="19">
        <f t="shared" si="52"/>
        <v>568.39</v>
      </c>
      <c r="K127" s="89"/>
      <c r="L127" s="19">
        <f t="shared" ref="L127" si="53">SUM(L120:L126)</f>
        <v>99.919999999999987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8" t="s">
        <v>25</v>
      </c>
      <c r="E128" s="56" t="s">
        <v>76</v>
      </c>
      <c r="F128" s="67">
        <v>60</v>
      </c>
      <c r="G128" s="84">
        <v>0.96</v>
      </c>
      <c r="H128" s="84">
        <v>3.6</v>
      </c>
      <c r="I128" s="84">
        <v>4.92</v>
      </c>
      <c r="J128" s="84">
        <v>56.4</v>
      </c>
      <c r="K128" s="88">
        <v>9</v>
      </c>
      <c r="L128" s="83">
        <v>8.43</v>
      </c>
    </row>
    <row r="129" spans="1:12" ht="15" x14ac:dyDescent="0.25">
      <c r="A129" s="14"/>
      <c r="B129" s="15"/>
      <c r="C129" s="11"/>
      <c r="D129" s="7" t="s">
        <v>26</v>
      </c>
      <c r="E129" s="56" t="s">
        <v>106</v>
      </c>
      <c r="F129" s="67">
        <v>200</v>
      </c>
      <c r="G129" s="84">
        <v>2.3199999999999998</v>
      </c>
      <c r="H129" s="84">
        <v>3.32</v>
      </c>
      <c r="I129" s="84">
        <v>9.76</v>
      </c>
      <c r="J129" s="84">
        <v>78.180000000000007</v>
      </c>
      <c r="K129" s="88">
        <v>129</v>
      </c>
      <c r="L129" s="83">
        <v>20.67</v>
      </c>
    </row>
    <row r="130" spans="1:12" ht="15" x14ac:dyDescent="0.25">
      <c r="A130" s="14"/>
      <c r="B130" s="15"/>
      <c r="C130" s="11"/>
      <c r="D130" s="7" t="s">
        <v>27</v>
      </c>
      <c r="E130" s="56" t="s">
        <v>107</v>
      </c>
      <c r="F130" s="67">
        <v>90</v>
      </c>
      <c r="G130" s="84">
        <v>12.56</v>
      </c>
      <c r="H130" s="84">
        <v>8.51</v>
      </c>
      <c r="I130" s="84">
        <v>6.51</v>
      </c>
      <c r="J130" s="84">
        <v>153.41999999999999</v>
      </c>
      <c r="K130" s="88" t="s">
        <v>109</v>
      </c>
      <c r="L130" s="83">
        <v>41.57</v>
      </c>
    </row>
    <row r="131" spans="1:12" ht="15" x14ac:dyDescent="0.25">
      <c r="A131" s="14"/>
      <c r="B131" s="15"/>
      <c r="C131" s="11"/>
      <c r="D131" s="7" t="s">
        <v>28</v>
      </c>
      <c r="E131" s="56" t="s">
        <v>108</v>
      </c>
      <c r="F131" s="67">
        <v>180</v>
      </c>
      <c r="G131" s="84">
        <v>3.9</v>
      </c>
      <c r="H131" s="84">
        <v>11.79</v>
      </c>
      <c r="I131" s="84">
        <v>29.44</v>
      </c>
      <c r="J131" s="84">
        <v>239.94</v>
      </c>
      <c r="K131" s="88">
        <v>142</v>
      </c>
      <c r="L131" s="83">
        <v>22.02</v>
      </c>
    </row>
    <row r="132" spans="1:12" ht="15" x14ac:dyDescent="0.25">
      <c r="A132" s="14"/>
      <c r="B132" s="15"/>
      <c r="C132" s="11"/>
      <c r="D132" s="7" t="s">
        <v>29</v>
      </c>
      <c r="E132" s="48" t="s">
        <v>77</v>
      </c>
      <c r="F132" s="67">
        <v>200</v>
      </c>
      <c r="G132" s="84">
        <v>1</v>
      </c>
      <c r="H132" s="84">
        <v>0.2</v>
      </c>
      <c r="I132" s="84">
        <v>20.2</v>
      </c>
      <c r="J132" s="84">
        <v>86</v>
      </c>
      <c r="K132" s="88">
        <v>501</v>
      </c>
      <c r="L132" s="83">
        <v>20.54</v>
      </c>
    </row>
    <row r="133" spans="1:12" ht="15" x14ac:dyDescent="0.25">
      <c r="A133" s="14"/>
      <c r="B133" s="15"/>
      <c r="C133" s="11"/>
      <c r="D133" s="7" t="s">
        <v>30</v>
      </c>
      <c r="E133" s="48" t="s">
        <v>40</v>
      </c>
      <c r="F133" s="67">
        <v>40</v>
      </c>
      <c r="G133" s="84">
        <v>3.04</v>
      </c>
      <c r="H133" s="84">
        <v>0.32</v>
      </c>
      <c r="I133" s="84">
        <v>19.68</v>
      </c>
      <c r="J133" s="84">
        <v>93.6</v>
      </c>
      <c r="K133" s="88">
        <v>573</v>
      </c>
      <c r="L133" s="83">
        <v>5.48</v>
      </c>
    </row>
    <row r="134" spans="1:12" ht="15" x14ac:dyDescent="0.25">
      <c r="A134" s="14"/>
      <c r="B134" s="15"/>
      <c r="C134" s="11"/>
      <c r="D134" s="7" t="s">
        <v>31</v>
      </c>
      <c r="E134" s="48" t="s">
        <v>41</v>
      </c>
      <c r="F134" s="67">
        <v>20</v>
      </c>
      <c r="G134" s="84">
        <v>1.6</v>
      </c>
      <c r="H134" s="84">
        <v>0.3</v>
      </c>
      <c r="I134" s="84">
        <v>8.02</v>
      </c>
      <c r="J134" s="84">
        <v>41.2</v>
      </c>
      <c r="K134" s="88">
        <v>574</v>
      </c>
      <c r="L134" s="83">
        <v>3.22</v>
      </c>
    </row>
    <row r="135" spans="1:12" ht="15" x14ac:dyDescent="0.25">
      <c r="A135" s="14"/>
      <c r="B135" s="15"/>
      <c r="C135" s="11"/>
      <c r="D135" s="6" t="s">
        <v>44</v>
      </c>
      <c r="E135" s="80" t="s">
        <v>52</v>
      </c>
      <c r="F135" s="81">
        <v>20</v>
      </c>
      <c r="G135" s="70">
        <v>0.56000000000000005</v>
      </c>
      <c r="H135" s="70">
        <v>0.66</v>
      </c>
      <c r="I135" s="85">
        <v>15.46</v>
      </c>
      <c r="J135" s="70">
        <v>70.8</v>
      </c>
      <c r="K135" s="81">
        <v>580</v>
      </c>
      <c r="L135" s="70">
        <v>5.15</v>
      </c>
    </row>
    <row r="136" spans="1:12" ht="15" x14ac:dyDescent="0.25">
      <c r="A136" s="14"/>
      <c r="B136" s="15"/>
      <c r="C136" s="11"/>
      <c r="D136" s="6"/>
      <c r="E136" s="53"/>
      <c r="F136" s="54"/>
      <c r="G136" s="40"/>
      <c r="H136" s="40"/>
      <c r="I136" s="40"/>
      <c r="J136" s="40"/>
      <c r="K136" s="91"/>
      <c r="L136" s="40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810</v>
      </c>
      <c r="G137" s="19">
        <f t="shared" ref="G137:J137" si="54">SUM(G128:G136)</f>
        <v>25.939999999999998</v>
      </c>
      <c r="H137" s="19">
        <f t="shared" si="54"/>
        <v>28.7</v>
      </c>
      <c r="I137" s="19">
        <f t="shared" si="54"/>
        <v>113.98999999999998</v>
      </c>
      <c r="J137" s="19">
        <f t="shared" si="54"/>
        <v>819.54000000000008</v>
      </c>
      <c r="K137" s="89"/>
      <c r="L137" s="19">
        <f t="shared" ref="L137" si="55">SUM(L128:L136)</f>
        <v>127.08</v>
      </c>
    </row>
    <row r="138" spans="1:12" ht="15.75" thickBot="1" x14ac:dyDescent="0.25">
      <c r="A138" s="33">
        <f>A120</f>
        <v>2</v>
      </c>
      <c r="B138" s="33">
        <f>B120</f>
        <v>2</v>
      </c>
      <c r="C138" s="97" t="s">
        <v>4</v>
      </c>
      <c r="D138" s="98"/>
      <c r="E138" s="31"/>
      <c r="F138" s="32">
        <f>F127+F137</f>
        <v>1350</v>
      </c>
      <c r="G138" s="32">
        <f t="shared" ref="G138" si="56">G127+G137</f>
        <v>45.370000000000005</v>
      </c>
      <c r="H138" s="32">
        <f t="shared" ref="H138" si="57">H127+H137</f>
        <v>49.269999999999996</v>
      </c>
      <c r="I138" s="32">
        <f t="shared" ref="I138" si="58">I127+I137</f>
        <v>190.44</v>
      </c>
      <c r="J138" s="32">
        <f t="shared" ref="J138:L138" si="59">J127+J137</f>
        <v>1387.93</v>
      </c>
      <c r="K138" s="92"/>
      <c r="L138" s="32">
        <f t="shared" si="59"/>
        <v>227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8" t="s">
        <v>25</v>
      </c>
      <c r="E139" s="75" t="s">
        <v>123</v>
      </c>
      <c r="F139" s="67">
        <v>60</v>
      </c>
      <c r="G139" s="84">
        <v>1.1399999999999999</v>
      </c>
      <c r="H139" s="84">
        <v>5.34</v>
      </c>
      <c r="I139" s="84">
        <v>4.62</v>
      </c>
      <c r="J139" s="84">
        <v>70.8</v>
      </c>
      <c r="K139" s="88">
        <v>150</v>
      </c>
      <c r="L139" s="83">
        <v>19.8</v>
      </c>
    </row>
    <row r="140" spans="1:12" ht="15" x14ac:dyDescent="0.25">
      <c r="A140" s="23"/>
      <c r="B140" s="15"/>
      <c r="C140" s="11"/>
      <c r="D140" s="59" t="s">
        <v>27</v>
      </c>
      <c r="E140" s="75" t="s">
        <v>67</v>
      </c>
      <c r="F140" s="67">
        <v>150</v>
      </c>
      <c r="G140" s="84">
        <v>13.5</v>
      </c>
      <c r="H140" s="84">
        <v>13.7</v>
      </c>
      <c r="I140" s="84">
        <v>2.6</v>
      </c>
      <c r="J140" s="84">
        <v>187.7</v>
      </c>
      <c r="K140" s="88" t="s">
        <v>68</v>
      </c>
      <c r="L140" s="83">
        <v>84</v>
      </c>
    </row>
    <row r="141" spans="1:12" ht="15" x14ac:dyDescent="0.25">
      <c r="A141" s="23"/>
      <c r="B141" s="15"/>
      <c r="C141" s="11"/>
      <c r="D141" s="72" t="s">
        <v>29</v>
      </c>
      <c r="E141" s="75" t="s">
        <v>110</v>
      </c>
      <c r="F141" s="67">
        <v>200</v>
      </c>
      <c r="G141" s="84">
        <v>0</v>
      </c>
      <c r="H141" s="84">
        <v>0</v>
      </c>
      <c r="I141" s="84">
        <v>23.8</v>
      </c>
      <c r="J141" s="84">
        <v>95.2</v>
      </c>
      <c r="K141" s="88">
        <v>484</v>
      </c>
      <c r="L141" s="83">
        <v>20.079999999999998</v>
      </c>
    </row>
    <row r="142" spans="1:12" ht="15.75" customHeight="1" x14ac:dyDescent="0.25">
      <c r="A142" s="23"/>
      <c r="B142" s="15"/>
      <c r="C142" s="11"/>
      <c r="D142" s="62" t="s">
        <v>22</v>
      </c>
      <c r="E142" s="48" t="s">
        <v>40</v>
      </c>
      <c r="F142" s="67">
        <v>40</v>
      </c>
      <c r="G142" s="84">
        <v>3.04</v>
      </c>
      <c r="H142" s="84">
        <v>0.32</v>
      </c>
      <c r="I142" s="84">
        <v>19.68</v>
      </c>
      <c r="J142" s="84">
        <v>93.6</v>
      </c>
      <c r="K142" s="88">
        <v>573</v>
      </c>
      <c r="L142" s="83">
        <v>5.48</v>
      </c>
    </row>
    <row r="143" spans="1:12" ht="15.75" thickBot="1" x14ac:dyDescent="0.3">
      <c r="A143" s="23"/>
      <c r="B143" s="15"/>
      <c r="C143" s="11"/>
      <c r="D143" s="62" t="s">
        <v>22</v>
      </c>
      <c r="E143" s="48" t="s">
        <v>41</v>
      </c>
      <c r="F143" s="67">
        <v>20</v>
      </c>
      <c r="G143" s="84">
        <v>1.6</v>
      </c>
      <c r="H143" s="84">
        <v>0.3</v>
      </c>
      <c r="I143" s="84">
        <v>8.02</v>
      </c>
      <c r="J143" s="84">
        <v>41.2</v>
      </c>
      <c r="K143" s="88">
        <v>574</v>
      </c>
      <c r="L143" s="83">
        <v>3.22</v>
      </c>
    </row>
    <row r="144" spans="1:12" ht="15" x14ac:dyDescent="0.25">
      <c r="A144" s="23"/>
      <c r="B144" s="15"/>
      <c r="C144" s="11"/>
      <c r="D144" s="65" t="s">
        <v>23</v>
      </c>
      <c r="E144" s="75" t="s">
        <v>74</v>
      </c>
      <c r="F144" s="67">
        <v>100</v>
      </c>
      <c r="G144" s="84">
        <v>0.4</v>
      </c>
      <c r="H144" s="84">
        <v>0.4</v>
      </c>
      <c r="I144" s="84">
        <v>9.8000000000000007</v>
      </c>
      <c r="J144" s="84">
        <v>44</v>
      </c>
      <c r="K144" s="88">
        <v>82</v>
      </c>
      <c r="L144" s="83">
        <v>14</v>
      </c>
    </row>
    <row r="145" spans="1:12" ht="15.75" thickBot="1" x14ac:dyDescent="0.3">
      <c r="A145" s="23"/>
      <c r="B145" s="15"/>
      <c r="C145" s="11"/>
      <c r="D145" s="60"/>
      <c r="E145" s="75"/>
      <c r="F145" s="67"/>
      <c r="G145" s="67"/>
      <c r="H145" s="67"/>
      <c r="I145" s="67"/>
      <c r="J145" s="67"/>
      <c r="K145" s="88"/>
      <c r="L145" s="78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570</v>
      </c>
      <c r="G146" s="19">
        <f t="shared" ref="G146:J146" si="60">SUM(G139:G145)</f>
        <v>19.68</v>
      </c>
      <c r="H146" s="19">
        <f t="shared" si="60"/>
        <v>20.059999999999999</v>
      </c>
      <c r="I146" s="19">
        <f t="shared" si="60"/>
        <v>68.52</v>
      </c>
      <c r="J146" s="19">
        <f t="shared" si="60"/>
        <v>532.5</v>
      </c>
      <c r="K146" s="89"/>
      <c r="L146" s="19">
        <f t="shared" ref="L146" si="61">SUM(L139:L145)</f>
        <v>146.57999999999998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8" t="s">
        <v>25</v>
      </c>
      <c r="E147" s="75" t="s">
        <v>43</v>
      </c>
      <c r="F147" s="67">
        <v>60</v>
      </c>
      <c r="G147" s="84">
        <v>0.9</v>
      </c>
      <c r="H147" s="84">
        <v>3.72</v>
      </c>
      <c r="I147" s="84">
        <v>4.5599999999999996</v>
      </c>
      <c r="J147" s="84">
        <v>55.24</v>
      </c>
      <c r="K147" s="88">
        <v>30</v>
      </c>
      <c r="L147" s="83">
        <v>9</v>
      </c>
    </row>
    <row r="148" spans="1:12" ht="15" x14ac:dyDescent="0.25">
      <c r="A148" s="23"/>
      <c r="B148" s="15"/>
      <c r="C148" s="11"/>
      <c r="D148" s="7" t="s">
        <v>26</v>
      </c>
      <c r="E148" s="75" t="s">
        <v>58</v>
      </c>
      <c r="F148" s="67">
        <v>220</v>
      </c>
      <c r="G148" s="84">
        <v>5.54</v>
      </c>
      <c r="H148" s="84">
        <v>3.15</v>
      </c>
      <c r="I148" s="84">
        <v>12.85</v>
      </c>
      <c r="J148" s="84">
        <v>101.87</v>
      </c>
      <c r="K148" s="88">
        <v>113</v>
      </c>
      <c r="L148" s="83">
        <v>23.88</v>
      </c>
    </row>
    <row r="149" spans="1:12" ht="15" x14ac:dyDescent="0.25">
      <c r="A149" s="23"/>
      <c r="B149" s="15"/>
      <c r="C149" s="11"/>
      <c r="D149" s="7" t="s">
        <v>27</v>
      </c>
      <c r="E149" s="75" t="s">
        <v>111</v>
      </c>
      <c r="F149" s="67">
        <v>100</v>
      </c>
      <c r="G149" s="84">
        <v>12.6</v>
      </c>
      <c r="H149" s="84">
        <v>10.78</v>
      </c>
      <c r="I149" s="84">
        <v>8.0299999999999994</v>
      </c>
      <c r="J149" s="84">
        <v>179.54</v>
      </c>
      <c r="K149" s="88" t="s">
        <v>112</v>
      </c>
      <c r="L149" s="83">
        <v>79.3</v>
      </c>
    </row>
    <row r="150" spans="1:12" ht="15" x14ac:dyDescent="0.25">
      <c r="A150" s="23"/>
      <c r="B150" s="15"/>
      <c r="C150" s="11"/>
      <c r="D150" s="7" t="s">
        <v>28</v>
      </c>
      <c r="E150" s="75" t="s">
        <v>60</v>
      </c>
      <c r="F150" s="67">
        <v>180</v>
      </c>
      <c r="G150" s="84">
        <v>3.42</v>
      </c>
      <c r="H150" s="84">
        <v>5.04</v>
      </c>
      <c r="I150" s="84">
        <v>16.84</v>
      </c>
      <c r="J150" s="84">
        <v>121.55</v>
      </c>
      <c r="K150" s="88">
        <v>177</v>
      </c>
      <c r="L150" s="83">
        <v>16</v>
      </c>
    </row>
    <row r="151" spans="1:12" ht="15" x14ac:dyDescent="0.25">
      <c r="A151" s="23"/>
      <c r="B151" s="15"/>
      <c r="C151" s="11"/>
      <c r="D151" s="7" t="s">
        <v>29</v>
      </c>
      <c r="E151" s="48" t="s">
        <v>75</v>
      </c>
      <c r="F151" s="67">
        <v>200</v>
      </c>
      <c r="G151" s="84">
        <v>0.67</v>
      </c>
      <c r="H151" s="84">
        <v>0.27</v>
      </c>
      <c r="I151" s="84">
        <v>18.3</v>
      </c>
      <c r="J151" s="84">
        <v>78</v>
      </c>
      <c r="K151" s="88">
        <v>496</v>
      </c>
      <c r="L151" s="83">
        <v>14.44</v>
      </c>
    </row>
    <row r="152" spans="1:12" ht="15" x14ac:dyDescent="0.25">
      <c r="A152" s="23"/>
      <c r="B152" s="15"/>
      <c r="C152" s="11"/>
      <c r="D152" s="7" t="s">
        <v>30</v>
      </c>
      <c r="E152" s="48" t="s">
        <v>40</v>
      </c>
      <c r="F152" s="67">
        <v>40</v>
      </c>
      <c r="G152" s="84">
        <v>3.04</v>
      </c>
      <c r="H152" s="84">
        <v>0.32</v>
      </c>
      <c r="I152" s="84">
        <v>19.68</v>
      </c>
      <c r="J152" s="84">
        <v>93.6</v>
      </c>
      <c r="K152" s="88">
        <v>573</v>
      </c>
      <c r="L152" s="83">
        <v>5.48</v>
      </c>
    </row>
    <row r="153" spans="1:12" ht="15" x14ac:dyDescent="0.25">
      <c r="A153" s="23"/>
      <c r="B153" s="15"/>
      <c r="C153" s="11"/>
      <c r="D153" s="7" t="s">
        <v>31</v>
      </c>
      <c r="E153" s="48" t="s">
        <v>41</v>
      </c>
      <c r="F153" s="67">
        <v>20</v>
      </c>
      <c r="G153" s="84">
        <v>1.6</v>
      </c>
      <c r="H153" s="84">
        <v>0.3</v>
      </c>
      <c r="I153" s="84">
        <v>8.02</v>
      </c>
      <c r="J153" s="84">
        <v>41.2</v>
      </c>
      <c r="K153" s="88">
        <v>574</v>
      </c>
      <c r="L153" s="83">
        <v>3.22</v>
      </c>
    </row>
    <row r="154" spans="1:12" ht="15" x14ac:dyDescent="0.25">
      <c r="A154" s="23"/>
      <c r="B154" s="15"/>
      <c r="C154" s="11"/>
      <c r="D154" s="6" t="s">
        <v>23</v>
      </c>
      <c r="E154" s="80" t="s">
        <v>74</v>
      </c>
      <c r="F154" s="81">
        <v>100</v>
      </c>
      <c r="G154" s="70">
        <v>0.4</v>
      </c>
      <c r="H154" s="70">
        <v>0.4</v>
      </c>
      <c r="I154" s="85">
        <v>9.8000000000000007</v>
      </c>
      <c r="J154" s="70">
        <v>44</v>
      </c>
      <c r="K154" s="81">
        <v>82</v>
      </c>
      <c r="L154" s="70">
        <v>14</v>
      </c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91"/>
      <c r="L155" s="40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920</v>
      </c>
      <c r="G156" s="19">
        <f t="shared" ref="G156:J156" si="62">SUM(G147:G155)</f>
        <v>28.17</v>
      </c>
      <c r="H156" s="19">
        <f t="shared" si="62"/>
        <v>23.979999999999997</v>
      </c>
      <c r="I156" s="19">
        <f t="shared" si="62"/>
        <v>98.079999999999984</v>
      </c>
      <c r="J156" s="19">
        <f t="shared" si="62"/>
        <v>715.00000000000011</v>
      </c>
      <c r="K156" s="89"/>
      <c r="L156" s="19">
        <f t="shared" ref="L156" si="63">SUM(L147:L155)</f>
        <v>165.32</v>
      </c>
    </row>
    <row r="157" spans="1:12" ht="15.75" thickBot="1" x14ac:dyDescent="0.25">
      <c r="A157" s="29">
        <f>A139</f>
        <v>2</v>
      </c>
      <c r="B157" s="30">
        <f>B139</f>
        <v>3</v>
      </c>
      <c r="C157" s="97" t="s">
        <v>4</v>
      </c>
      <c r="D157" s="98"/>
      <c r="E157" s="31"/>
      <c r="F157" s="32">
        <f>F146+F156</f>
        <v>1490</v>
      </c>
      <c r="G157" s="32">
        <f t="shared" ref="G157" si="64">G146+G156</f>
        <v>47.85</v>
      </c>
      <c r="H157" s="32">
        <f t="shared" ref="H157" si="65">H146+H156</f>
        <v>44.039999999999992</v>
      </c>
      <c r="I157" s="32">
        <f t="shared" ref="I157" si="66">I146+I156</f>
        <v>166.59999999999997</v>
      </c>
      <c r="J157" s="32">
        <f t="shared" ref="J157:L157" si="67">J146+J156</f>
        <v>1247.5</v>
      </c>
      <c r="K157" s="92"/>
      <c r="L157" s="32">
        <f t="shared" si="67"/>
        <v>311.89999999999998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8" t="s">
        <v>25</v>
      </c>
      <c r="E158" s="75" t="s">
        <v>82</v>
      </c>
      <c r="F158" s="67">
        <v>60</v>
      </c>
      <c r="G158" s="84">
        <v>0.78</v>
      </c>
      <c r="H158" s="84">
        <v>3.66</v>
      </c>
      <c r="I158" s="84">
        <v>4.38</v>
      </c>
      <c r="J158" s="84">
        <v>53.44</v>
      </c>
      <c r="K158" s="88">
        <v>279</v>
      </c>
      <c r="L158" s="83">
        <v>16</v>
      </c>
    </row>
    <row r="159" spans="1:12" ht="15" x14ac:dyDescent="0.25">
      <c r="A159" s="23"/>
      <c r="B159" s="15"/>
      <c r="C159" s="11"/>
      <c r="D159" s="59" t="s">
        <v>27</v>
      </c>
      <c r="E159" s="75" t="s">
        <v>113</v>
      </c>
      <c r="F159" s="67">
        <v>90</v>
      </c>
      <c r="G159" s="84">
        <v>9.9</v>
      </c>
      <c r="H159" s="84">
        <v>5.33</v>
      </c>
      <c r="I159" s="84">
        <v>5.19</v>
      </c>
      <c r="J159" s="84">
        <v>109.08</v>
      </c>
      <c r="K159" s="88">
        <v>229</v>
      </c>
      <c r="L159" s="83">
        <v>58.4</v>
      </c>
    </row>
    <row r="160" spans="1:12" ht="15" x14ac:dyDescent="0.25">
      <c r="A160" s="23"/>
      <c r="B160" s="15"/>
      <c r="C160" s="11"/>
      <c r="D160" s="62" t="s">
        <v>28</v>
      </c>
      <c r="E160" s="75" t="s">
        <v>47</v>
      </c>
      <c r="F160" s="67">
        <v>150</v>
      </c>
      <c r="G160" s="84">
        <v>4.05</v>
      </c>
      <c r="H160" s="84">
        <v>6</v>
      </c>
      <c r="I160" s="84">
        <v>8.6999999999999993</v>
      </c>
      <c r="J160" s="84">
        <v>105.03</v>
      </c>
      <c r="K160" s="88">
        <v>377</v>
      </c>
      <c r="L160" s="83">
        <v>19.98</v>
      </c>
    </row>
    <row r="161" spans="1:12" ht="15" x14ac:dyDescent="0.25">
      <c r="A161" s="23"/>
      <c r="B161" s="15"/>
      <c r="C161" s="11"/>
      <c r="D161" s="62" t="s">
        <v>21</v>
      </c>
      <c r="E161" s="75" t="s">
        <v>53</v>
      </c>
      <c r="F161" s="67">
        <v>200</v>
      </c>
      <c r="G161" s="84">
        <v>0.2</v>
      </c>
      <c r="H161" s="84">
        <v>0.1</v>
      </c>
      <c r="I161" s="84">
        <v>9.3000000000000007</v>
      </c>
      <c r="J161" s="84">
        <v>38</v>
      </c>
      <c r="K161" s="88">
        <v>457</v>
      </c>
      <c r="L161" s="83">
        <v>1.55</v>
      </c>
    </row>
    <row r="162" spans="1:12" ht="15" x14ac:dyDescent="0.25">
      <c r="A162" s="23"/>
      <c r="B162" s="15"/>
      <c r="C162" s="11"/>
      <c r="D162" s="62" t="s">
        <v>22</v>
      </c>
      <c r="E162" s="48" t="s">
        <v>40</v>
      </c>
      <c r="F162" s="67">
        <v>30</v>
      </c>
      <c r="G162" s="84">
        <v>2.2799999999999998</v>
      </c>
      <c r="H162" s="84">
        <v>0.24</v>
      </c>
      <c r="I162" s="84">
        <v>14.76</v>
      </c>
      <c r="J162" s="84">
        <v>70.2</v>
      </c>
      <c r="K162" s="88">
        <v>573</v>
      </c>
      <c r="L162" s="83">
        <v>4.1100000000000003</v>
      </c>
    </row>
    <row r="163" spans="1:12" ht="15" x14ac:dyDescent="0.25">
      <c r="A163" s="23"/>
      <c r="B163" s="15"/>
      <c r="C163" s="11"/>
      <c r="D163" s="59" t="s">
        <v>44</v>
      </c>
      <c r="E163" s="48" t="s">
        <v>114</v>
      </c>
      <c r="F163" s="67">
        <v>50</v>
      </c>
      <c r="G163" s="84">
        <v>2.83</v>
      </c>
      <c r="H163" s="84">
        <v>1.94</v>
      </c>
      <c r="I163" s="84">
        <v>25.85</v>
      </c>
      <c r="J163" s="84">
        <v>132.18</v>
      </c>
      <c r="K163" s="88">
        <v>442</v>
      </c>
      <c r="L163" s="83">
        <v>6.85</v>
      </c>
    </row>
    <row r="164" spans="1:12" ht="15" x14ac:dyDescent="0.25">
      <c r="A164" s="23"/>
      <c r="B164" s="15"/>
      <c r="C164" s="11"/>
      <c r="D164" s="59"/>
      <c r="E164" s="48"/>
      <c r="F164" s="67"/>
      <c r="G164" s="67"/>
      <c r="H164" s="67"/>
      <c r="I164" s="67"/>
      <c r="J164" s="67"/>
      <c r="K164" s="88"/>
      <c r="L164" s="79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580</v>
      </c>
      <c r="G165" s="19">
        <f t="shared" ref="G165:J165" si="68">SUM(G158:G164)</f>
        <v>20.04</v>
      </c>
      <c r="H165" s="19">
        <f t="shared" si="68"/>
        <v>17.27</v>
      </c>
      <c r="I165" s="19">
        <f t="shared" si="68"/>
        <v>68.180000000000007</v>
      </c>
      <c r="J165" s="19">
        <f t="shared" si="68"/>
        <v>507.92999999999995</v>
      </c>
      <c r="K165" s="89"/>
      <c r="L165" s="19">
        <f t="shared" ref="L165" si="69">SUM(L158:L164)</f>
        <v>106.89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8" t="s">
        <v>25</v>
      </c>
      <c r="E166" s="75" t="s">
        <v>94</v>
      </c>
      <c r="F166" s="67">
        <v>60</v>
      </c>
      <c r="G166" s="84">
        <v>0.48</v>
      </c>
      <c r="H166" s="84">
        <v>0.06</v>
      </c>
      <c r="I166" s="84">
        <v>1.02</v>
      </c>
      <c r="J166" s="84">
        <v>6.6</v>
      </c>
      <c r="K166" s="88">
        <v>149</v>
      </c>
      <c r="L166" s="83">
        <v>7.5</v>
      </c>
    </row>
    <row r="167" spans="1:12" ht="15" x14ac:dyDescent="0.25">
      <c r="A167" s="23"/>
      <c r="B167" s="15"/>
      <c r="C167" s="11"/>
      <c r="D167" s="7" t="s">
        <v>26</v>
      </c>
      <c r="E167" s="56" t="s">
        <v>61</v>
      </c>
      <c r="F167" s="67">
        <v>200</v>
      </c>
      <c r="G167" s="84">
        <v>2</v>
      </c>
      <c r="H167" s="84">
        <v>3.08</v>
      </c>
      <c r="I167" s="84">
        <v>8.9</v>
      </c>
      <c r="J167" s="84">
        <v>71.400000000000006</v>
      </c>
      <c r="K167" s="88" t="s">
        <v>100</v>
      </c>
      <c r="L167" s="83">
        <v>20.36</v>
      </c>
    </row>
    <row r="168" spans="1:12" ht="15" x14ac:dyDescent="0.25">
      <c r="A168" s="23"/>
      <c r="B168" s="15"/>
      <c r="C168" s="11"/>
      <c r="D168" s="7" t="s">
        <v>27</v>
      </c>
      <c r="E168" s="75" t="s">
        <v>115</v>
      </c>
      <c r="F168" s="67">
        <v>110</v>
      </c>
      <c r="G168" s="84">
        <v>11.7</v>
      </c>
      <c r="H168" s="84">
        <v>20.010000000000002</v>
      </c>
      <c r="I168" s="84">
        <v>3.18</v>
      </c>
      <c r="J168" s="84">
        <v>239.61</v>
      </c>
      <c r="K168" s="88">
        <v>260</v>
      </c>
      <c r="L168" s="83">
        <v>78.849999999999994</v>
      </c>
    </row>
    <row r="169" spans="1:12" ht="15" x14ac:dyDescent="0.25">
      <c r="A169" s="23"/>
      <c r="B169" s="15"/>
      <c r="C169" s="11"/>
      <c r="D169" s="7" t="s">
        <v>28</v>
      </c>
      <c r="E169" s="75" t="s">
        <v>116</v>
      </c>
      <c r="F169" s="67">
        <v>160</v>
      </c>
      <c r="G169" s="84">
        <v>4.38</v>
      </c>
      <c r="H169" s="84">
        <v>4.1500000000000004</v>
      </c>
      <c r="I169" s="84">
        <v>26.67</v>
      </c>
      <c r="J169" s="84">
        <v>161.44999999999999</v>
      </c>
      <c r="K169" s="88">
        <v>225</v>
      </c>
      <c r="L169" s="83">
        <v>8.01</v>
      </c>
    </row>
    <row r="170" spans="1:12" ht="15" x14ac:dyDescent="0.25">
      <c r="A170" s="23"/>
      <c r="B170" s="15"/>
      <c r="C170" s="11"/>
      <c r="D170" s="7" t="s">
        <v>29</v>
      </c>
      <c r="E170" s="75" t="s">
        <v>39</v>
      </c>
      <c r="F170" s="67">
        <v>200</v>
      </c>
      <c r="G170" s="84">
        <v>0.6</v>
      </c>
      <c r="H170" s="84">
        <v>0.1</v>
      </c>
      <c r="I170" s="84">
        <v>20.100000000000001</v>
      </c>
      <c r="J170" s="84">
        <v>84</v>
      </c>
      <c r="K170" s="88">
        <v>495</v>
      </c>
      <c r="L170" s="83">
        <v>13.68</v>
      </c>
    </row>
    <row r="171" spans="1:12" ht="15" x14ac:dyDescent="0.25">
      <c r="A171" s="23"/>
      <c r="B171" s="15"/>
      <c r="C171" s="11"/>
      <c r="D171" s="7" t="s">
        <v>30</v>
      </c>
      <c r="E171" s="48" t="s">
        <v>40</v>
      </c>
      <c r="F171" s="67">
        <v>35</v>
      </c>
      <c r="G171" s="84">
        <v>2.66</v>
      </c>
      <c r="H171" s="84">
        <v>0.28000000000000003</v>
      </c>
      <c r="I171" s="84">
        <v>17.22</v>
      </c>
      <c r="J171" s="84">
        <v>81.900000000000006</v>
      </c>
      <c r="K171" s="88">
        <v>573</v>
      </c>
      <c r="L171" s="83">
        <v>4.8</v>
      </c>
    </row>
    <row r="172" spans="1:12" ht="15" x14ac:dyDescent="0.25">
      <c r="A172" s="23"/>
      <c r="B172" s="15"/>
      <c r="C172" s="11"/>
      <c r="D172" s="7" t="s">
        <v>31</v>
      </c>
      <c r="E172" s="48" t="s">
        <v>41</v>
      </c>
      <c r="F172" s="67">
        <v>20</v>
      </c>
      <c r="G172" s="84">
        <v>1.6</v>
      </c>
      <c r="H172" s="84">
        <v>0.3</v>
      </c>
      <c r="I172" s="84">
        <v>8.02</v>
      </c>
      <c r="J172" s="84">
        <v>41.2</v>
      </c>
      <c r="K172" s="88">
        <v>574</v>
      </c>
      <c r="L172" s="83">
        <v>3.22</v>
      </c>
    </row>
    <row r="173" spans="1:12" ht="15" x14ac:dyDescent="0.25">
      <c r="A173" s="23"/>
      <c r="B173" s="15"/>
      <c r="C173" s="11"/>
      <c r="D173" s="6" t="s">
        <v>23</v>
      </c>
      <c r="E173" s="80" t="s">
        <v>74</v>
      </c>
      <c r="F173" s="81">
        <v>120</v>
      </c>
      <c r="G173" s="70">
        <v>0.48</v>
      </c>
      <c r="H173" s="70">
        <v>0.48</v>
      </c>
      <c r="I173" s="85">
        <v>11.76</v>
      </c>
      <c r="J173" s="70">
        <v>52.8</v>
      </c>
      <c r="K173" s="81">
        <v>52</v>
      </c>
      <c r="L173" s="70">
        <v>16.8</v>
      </c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905</v>
      </c>
      <c r="G175" s="95">
        <f t="shared" ref="G175:J175" si="70">SUM(G166:G174)</f>
        <v>23.900000000000002</v>
      </c>
      <c r="H175" s="19">
        <f t="shared" si="70"/>
        <v>28.460000000000008</v>
      </c>
      <c r="I175" s="19">
        <f t="shared" si="70"/>
        <v>96.87</v>
      </c>
      <c r="J175" s="19">
        <f t="shared" si="70"/>
        <v>738.95999999999992</v>
      </c>
      <c r="K175" s="25"/>
      <c r="L175" s="19">
        <f t="shared" ref="L175" si="71">SUM(L166:L174)</f>
        <v>153.22000000000003</v>
      </c>
    </row>
    <row r="176" spans="1:12" ht="15.75" thickBot="1" x14ac:dyDescent="0.25">
      <c r="A176" s="29">
        <f>A158</f>
        <v>2</v>
      </c>
      <c r="B176" s="30">
        <f>B158</f>
        <v>4</v>
      </c>
      <c r="C176" s="97" t="s">
        <v>4</v>
      </c>
      <c r="D176" s="98"/>
      <c r="E176" s="31"/>
      <c r="F176" s="32">
        <f>F165+F175</f>
        <v>1485</v>
      </c>
      <c r="G176" s="32">
        <f t="shared" ref="G176" si="72">G165+G175</f>
        <v>43.94</v>
      </c>
      <c r="H176" s="32">
        <f t="shared" ref="H176" si="73">H165+H175</f>
        <v>45.730000000000004</v>
      </c>
      <c r="I176" s="32">
        <f t="shared" ref="I176" si="74">I165+I175</f>
        <v>165.05</v>
      </c>
      <c r="J176" s="32">
        <f t="shared" ref="J176:L176" si="75">J165+J175</f>
        <v>1246.8899999999999</v>
      </c>
      <c r="K176" s="32"/>
      <c r="L176" s="32">
        <f t="shared" si="75"/>
        <v>260.11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7" t="s">
        <v>25</v>
      </c>
      <c r="E177" s="75" t="s">
        <v>94</v>
      </c>
      <c r="F177" s="67">
        <v>60</v>
      </c>
      <c r="G177" s="84">
        <v>0.48</v>
      </c>
      <c r="H177" s="84">
        <v>0.06</v>
      </c>
      <c r="I177" s="84">
        <v>1.02</v>
      </c>
      <c r="J177" s="84">
        <v>6.6</v>
      </c>
      <c r="K177" s="88">
        <v>149</v>
      </c>
      <c r="L177" s="83">
        <v>7.5</v>
      </c>
    </row>
    <row r="178" spans="1:12" ht="15" x14ac:dyDescent="0.25">
      <c r="A178" s="23"/>
      <c r="B178" s="15"/>
      <c r="C178" s="11"/>
      <c r="D178" s="59" t="s">
        <v>27</v>
      </c>
      <c r="E178" s="75" t="s">
        <v>117</v>
      </c>
      <c r="F178" s="67">
        <v>100</v>
      </c>
      <c r="G178" s="84">
        <v>10.5</v>
      </c>
      <c r="H178" s="84">
        <v>15.4</v>
      </c>
      <c r="I178" s="84">
        <v>4.5</v>
      </c>
      <c r="J178" s="84">
        <v>198.6</v>
      </c>
      <c r="K178" s="88">
        <v>290</v>
      </c>
      <c r="L178" s="83">
        <v>76.2</v>
      </c>
    </row>
    <row r="179" spans="1:12" ht="15" x14ac:dyDescent="0.25">
      <c r="A179" s="23"/>
      <c r="B179" s="15"/>
      <c r="C179" s="11"/>
      <c r="D179" s="7" t="s">
        <v>28</v>
      </c>
      <c r="E179" s="75" t="s">
        <v>118</v>
      </c>
      <c r="F179" s="67">
        <v>150</v>
      </c>
      <c r="G179" s="84">
        <v>4.49</v>
      </c>
      <c r="H179" s="84">
        <v>4.13</v>
      </c>
      <c r="I179" s="84">
        <v>20.3</v>
      </c>
      <c r="J179" s="84">
        <v>136.19999999999999</v>
      </c>
      <c r="K179" s="88">
        <v>213</v>
      </c>
      <c r="L179" s="83">
        <v>14.57</v>
      </c>
    </row>
    <row r="180" spans="1:12" ht="15" x14ac:dyDescent="0.25">
      <c r="A180" s="23"/>
      <c r="B180" s="15"/>
      <c r="C180" s="11"/>
      <c r="D180" s="7" t="s">
        <v>21</v>
      </c>
      <c r="E180" s="48" t="s">
        <v>46</v>
      </c>
      <c r="F180" s="67">
        <v>200</v>
      </c>
      <c r="G180" s="84">
        <v>0.3</v>
      </c>
      <c r="H180" s="84">
        <v>0.1</v>
      </c>
      <c r="I180" s="84">
        <v>9.5</v>
      </c>
      <c r="J180" s="84">
        <v>40</v>
      </c>
      <c r="K180" s="88">
        <v>459</v>
      </c>
      <c r="L180" s="83">
        <v>4.0999999999999996</v>
      </c>
    </row>
    <row r="181" spans="1:12" ht="15" x14ac:dyDescent="0.25">
      <c r="A181" s="23"/>
      <c r="B181" s="15"/>
      <c r="C181" s="11"/>
      <c r="D181" s="68" t="s">
        <v>22</v>
      </c>
      <c r="E181" s="48" t="s">
        <v>40</v>
      </c>
      <c r="F181" s="67">
        <v>30</v>
      </c>
      <c r="G181" s="84">
        <v>2.2799999999999998</v>
      </c>
      <c r="H181" s="84">
        <v>0.24</v>
      </c>
      <c r="I181" s="84">
        <v>14.76</v>
      </c>
      <c r="J181" s="84">
        <v>70.2</v>
      </c>
      <c r="K181" s="88">
        <v>573</v>
      </c>
      <c r="L181" s="83">
        <v>4.1100000000000003</v>
      </c>
    </row>
    <row r="182" spans="1:12" ht="15.75" thickBot="1" x14ac:dyDescent="0.3">
      <c r="A182" s="23"/>
      <c r="B182" s="15"/>
      <c r="C182" s="11"/>
      <c r="D182" s="77" t="s">
        <v>22</v>
      </c>
      <c r="E182" s="48" t="s">
        <v>41</v>
      </c>
      <c r="F182" s="67">
        <v>20</v>
      </c>
      <c r="G182" s="84">
        <v>1.6</v>
      </c>
      <c r="H182" s="84">
        <v>0.3</v>
      </c>
      <c r="I182" s="84">
        <v>8.02</v>
      </c>
      <c r="J182" s="84">
        <v>41.2</v>
      </c>
      <c r="K182" s="88">
        <v>574</v>
      </c>
      <c r="L182" s="83">
        <v>3.22</v>
      </c>
    </row>
    <row r="183" spans="1:12" ht="15" x14ac:dyDescent="0.25">
      <c r="A183" s="23"/>
      <c r="B183" s="15"/>
      <c r="C183" s="11"/>
      <c r="D183" s="65" t="s">
        <v>23</v>
      </c>
      <c r="E183" s="75" t="s">
        <v>74</v>
      </c>
      <c r="F183" s="67">
        <v>100</v>
      </c>
      <c r="G183" s="84">
        <v>0.4</v>
      </c>
      <c r="H183" s="84">
        <v>0.4</v>
      </c>
      <c r="I183" s="84">
        <v>9.8000000000000007</v>
      </c>
      <c r="J183" s="84">
        <v>44</v>
      </c>
      <c r="K183" s="88">
        <v>82</v>
      </c>
      <c r="L183" s="83">
        <v>14</v>
      </c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660</v>
      </c>
      <c r="G184" s="19">
        <f t="shared" ref="G184:J184" si="76">SUM(G177:G183)</f>
        <v>20.05</v>
      </c>
      <c r="H184" s="19">
        <f t="shared" si="76"/>
        <v>20.63</v>
      </c>
      <c r="I184" s="19">
        <f t="shared" si="76"/>
        <v>67.899999999999991</v>
      </c>
      <c r="J184" s="19">
        <f t="shared" si="76"/>
        <v>536.79999999999995</v>
      </c>
      <c r="K184" s="89"/>
      <c r="L184" s="19">
        <f t="shared" ref="L184" si="77">SUM(L177:L183)</f>
        <v>123.7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8" t="s">
        <v>25</v>
      </c>
      <c r="E185" s="55" t="s">
        <v>119</v>
      </c>
      <c r="F185" s="67">
        <v>60</v>
      </c>
      <c r="G185" s="84">
        <v>1.81</v>
      </c>
      <c r="H185" s="84">
        <v>4.97</v>
      </c>
      <c r="I185" s="84">
        <v>4.51</v>
      </c>
      <c r="J185" s="84">
        <v>70.11</v>
      </c>
      <c r="K185" s="88">
        <v>31</v>
      </c>
      <c r="L185" s="83">
        <v>9.1999999999999993</v>
      </c>
    </row>
    <row r="186" spans="1:12" ht="15" x14ac:dyDescent="0.25">
      <c r="A186" s="23"/>
      <c r="B186" s="15"/>
      <c r="C186" s="11"/>
      <c r="D186" s="7" t="s">
        <v>26</v>
      </c>
      <c r="E186" s="56" t="s">
        <v>120</v>
      </c>
      <c r="F186" s="67">
        <v>200</v>
      </c>
      <c r="G186" s="84">
        <v>2.3199999999999998</v>
      </c>
      <c r="H186" s="84">
        <v>3.3</v>
      </c>
      <c r="I186" s="84">
        <v>9.76</v>
      </c>
      <c r="J186" s="84">
        <v>79.180000000000007</v>
      </c>
      <c r="K186" s="88">
        <v>129</v>
      </c>
      <c r="L186" s="83">
        <v>20.67</v>
      </c>
    </row>
    <row r="187" spans="1:12" ht="15" x14ac:dyDescent="0.25">
      <c r="A187" s="23"/>
      <c r="B187" s="15"/>
      <c r="C187" s="11"/>
      <c r="D187" s="7" t="s">
        <v>27</v>
      </c>
      <c r="E187" s="55" t="s">
        <v>121</v>
      </c>
      <c r="F187" s="67">
        <v>120</v>
      </c>
      <c r="G187" s="84">
        <v>8.92</v>
      </c>
      <c r="H187" s="84">
        <v>5.7</v>
      </c>
      <c r="I187" s="84">
        <v>12.79</v>
      </c>
      <c r="J187" s="84">
        <v>140.28</v>
      </c>
      <c r="K187" s="88">
        <v>315</v>
      </c>
      <c r="L187" s="83">
        <v>69.8</v>
      </c>
    </row>
    <row r="188" spans="1:12" ht="15" x14ac:dyDescent="0.25">
      <c r="A188" s="23"/>
      <c r="B188" s="15"/>
      <c r="C188" s="11"/>
      <c r="D188" s="7" t="s">
        <v>28</v>
      </c>
      <c r="E188" s="48" t="s">
        <v>122</v>
      </c>
      <c r="F188" s="67">
        <v>150</v>
      </c>
      <c r="G188" s="84">
        <v>3.63</v>
      </c>
      <c r="H188" s="84">
        <v>5.93</v>
      </c>
      <c r="I188" s="84">
        <v>20.51</v>
      </c>
      <c r="J188" s="84">
        <v>151.13999999999999</v>
      </c>
      <c r="K188" s="88">
        <v>151</v>
      </c>
      <c r="L188" s="83">
        <v>20.100000000000001</v>
      </c>
    </row>
    <row r="189" spans="1:12" ht="15" x14ac:dyDescent="0.25">
      <c r="A189" s="23"/>
      <c r="B189" s="15"/>
      <c r="C189" s="11"/>
      <c r="D189" s="7" t="s">
        <v>21</v>
      </c>
      <c r="E189" s="75" t="s">
        <v>38</v>
      </c>
      <c r="F189" s="67">
        <v>200</v>
      </c>
      <c r="G189" s="84">
        <v>2.8</v>
      </c>
      <c r="H189" s="84">
        <v>2.5</v>
      </c>
      <c r="I189" s="84">
        <v>13.6</v>
      </c>
      <c r="J189" s="84">
        <v>88</v>
      </c>
      <c r="K189" s="88">
        <v>465</v>
      </c>
      <c r="L189" s="83">
        <v>16.7</v>
      </c>
    </row>
    <row r="190" spans="1:12" ht="15" x14ac:dyDescent="0.25">
      <c r="A190" s="23"/>
      <c r="B190" s="15"/>
      <c r="C190" s="11"/>
      <c r="D190" s="7" t="s">
        <v>30</v>
      </c>
      <c r="E190" s="48" t="s">
        <v>40</v>
      </c>
      <c r="F190" s="67">
        <v>50</v>
      </c>
      <c r="G190" s="84">
        <v>3.8</v>
      </c>
      <c r="H190" s="84">
        <v>0.4</v>
      </c>
      <c r="I190" s="84">
        <v>24.6</v>
      </c>
      <c r="J190" s="84">
        <v>117</v>
      </c>
      <c r="K190" s="88">
        <v>573</v>
      </c>
      <c r="L190" s="83">
        <v>6.85</v>
      </c>
    </row>
    <row r="191" spans="1:12" ht="15" x14ac:dyDescent="0.25">
      <c r="A191" s="23"/>
      <c r="B191" s="15"/>
      <c r="C191" s="11"/>
      <c r="D191" s="7" t="s">
        <v>31</v>
      </c>
      <c r="E191" s="48" t="s">
        <v>41</v>
      </c>
      <c r="F191" s="67">
        <v>30</v>
      </c>
      <c r="G191" s="84">
        <v>2.4</v>
      </c>
      <c r="H191" s="84">
        <v>0.45</v>
      </c>
      <c r="I191" s="84">
        <v>12.03</v>
      </c>
      <c r="J191" s="84">
        <v>61.8</v>
      </c>
      <c r="K191" s="88">
        <v>574</v>
      </c>
      <c r="L191" s="83">
        <v>4.83</v>
      </c>
    </row>
    <row r="192" spans="1:12" ht="15" x14ac:dyDescent="0.25">
      <c r="A192" s="23"/>
      <c r="B192" s="15"/>
      <c r="C192" s="11"/>
      <c r="D192" s="73"/>
      <c r="E192" s="56"/>
      <c r="F192" s="67"/>
      <c r="G192" s="84"/>
      <c r="H192" s="84"/>
      <c r="I192" s="84"/>
      <c r="J192" s="84"/>
      <c r="K192" s="84"/>
      <c r="L192" s="79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810</v>
      </c>
      <c r="G194" s="19">
        <f t="shared" ref="G194:J194" si="78">SUM(G185:G193)</f>
        <v>25.68</v>
      </c>
      <c r="H194" s="19">
        <f t="shared" si="78"/>
        <v>23.249999999999996</v>
      </c>
      <c r="I194" s="19">
        <f t="shared" si="78"/>
        <v>97.800000000000011</v>
      </c>
      <c r="J194" s="19">
        <f t="shared" si="78"/>
        <v>707.51</v>
      </c>
      <c r="K194" s="25"/>
      <c r="L194" s="19">
        <f t="shared" ref="L194" si="79">SUM(L185:L193)</f>
        <v>148.15</v>
      </c>
    </row>
    <row r="195" spans="1:12" ht="15" x14ac:dyDescent="0.2">
      <c r="A195" s="29">
        <f>A177</f>
        <v>2</v>
      </c>
      <c r="B195" s="30">
        <f>B177</f>
        <v>5</v>
      </c>
      <c r="C195" s="97" t="s">
        <v>4</v>
      </c>
      <c r="D195" s="98"/>
      <c r="E195" s="31"/>
      <c r="F195" s="32">
        <f>F184+F194</f>
        <v>1470</v>
      </c>
      <c r="G195" s="32">
        <f t="shared" ref="G195" si="80">G184+G194</f>
        <v>45.730000000000004</v>
      </c>
      <c r="H195" s="32">
        <f t="shared" ref="H195" si="81">H184+H194</f>
        <v>43.879999999999995</v>
      </c>
      <c r="I195" s="32">
        <f t="shared" ref="I195" si="82">I184+I194</f>
        <v>165.7</v>
      </c>
      <c r="J195" s="32">
        <f t="shared" ref="J195:L195" si="83">J184+J194</f>
        <v>1244.31</v>
      </c>
      <c r="K195" s="32"/>
      <c r="L195" s="32">
        <f t="shared" si="83"/>
        <v>271.85000000000002</v>
      </c>
    </row>
    <row r="196" spans="1:12" x14ac:dyDescent="0.2">
      <c r="A196" s="27"/>
      <c r="B196" s="28"/>
      <c r="C196" s="99" t="s">
        <v>5</v>
      </c>
      <c r="D196" s="99"/>
      <c r="E196" s="99"/>
      <c r="F196" s="34">
        <f>(F24+F43+F62+F81+F100+F119+F138+F157+F176+F195)/(IF(F24=0,0,1)+IF(F43=0,0,1)+IF(F62=0,0,1)+IF(F81=0,0,1)+IF(F100=0,0,1)+IF(F119=0,0,1)+IF(F138=0,0,1)+IF(F157=0,0,1)+IF(F176=0,0,1)+IF(F195=0,0,1))</f>
        <v>1392</v>
      </c>
      <c r="G196" s="34">
        <f>(G24+G43+G62+G81+G100+G119+G138+G157+G176+G195)/(IF(G24=0,0,1)+IF(G43=0,0,1)+IF(G62=0,0,1)+IF(G81=0,0,1)+IF(G100=0,0,1)+IF(G119=0,0,1)+IF(G138=0,0,1)+IF(G157=0,0,1)+IF(G176=0,0,1)+IF(G195=0,0,1))</f>
        <v>44.708000000000013</v>
      </c>
      <c r="H196" s="34">
        <f>(H24+H43+H62+H81+H100+H119+H138+H157+H176+H195)/(IF(H24=0,0,1)+IF(H43=0,0,1)+IF(H62=0,0,1)+IF(H81=0,0,1)+IF(H100=0,0,1)+IF(H119=0,0,1)+IF(H138=0,0,1)+IF(H157=0,0,1)+IF(H176=0,0,1)+IF(H195=0,0,1))</f>
        <v>44.673999999999999</v>
      </c>
      <c r="I196" s="34">
        <f>(I24+I43+I62+I81+I100+I119+I138+I157+I176+I195)/(IF(I24=0,0,1)+IF(I43=0,0,1)+IF(I62=0,0,1)+IF(I81=0,0,1)+IF(I100=0,0,1)+IF(I119=0,0,1)+IF(I138=0,0,1)+IF(I157=0,0,1)+IF(I176=0,0,1)+IF(I195=0,0,1))</f>
        <v>173.23400000000001</v>
      </c>
      <c r="J196" s="34">
        <f>(J24+J43+J62+J81+J100+J119+J138+J157+J176+J195)/(IF(J24=0,0,1)+IF(J43=0,0,1)+IF(J62=0,0,1)+IF(J81=0,0,1)+IF(J100=0,0,1)+IF(J119=0,0,1)+IF(J138=0,0,1)+IF(J157=0,0,1)+IF(J176=0,0,1)+IF(J195=0,0,1))</f>
        <v>1271.588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273.75700000000001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Тарасенко Владимир Григорьевич</cp:lastModifiedBy>
  <cp:lastPrinted>2024-02-27T08:52:01Z</cp:lastPrinted>
  <dcterms:created xsi:type="dcterms:W3CDTF">2022-05-16T14:23:56Z</dcterms:created>
  <dcterms:modified xsi:type="dcterms:W3CDTF">2026-03-20T13:07:36Z</dcterms:modified>
</cp:coreProperties>
</file>